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xr:revisionPtr revIDLastSave="0" documentId="13_ncr:1_{549C5BD0-3DBB-45AB-824D-9031A2B5F7F4}" xr6:coauthVersionLast="36" xr6:coauthVersionMax="36" xr10:uidLastSave="{00000000-0000-0000-0000-000000000000}"/>
  <bookViews>
    <workbookView xWindow="0" yWindow="0" windowWidth="23040" windowHeight="8484" tabRatio="903" activeTab="16" xr2:uid="{00000000-000D-0000-FFFF-FFFF00000000}"/>
  </bookViews>
  <sheets>
    <sheet name="目次" sheetId="17" r:id="rId1"/>
    <sheet name="リスト" sheetId="15" state="hidden" r:id="rId2"/>
    <sheet name="別紙1" sheetId="20" r:id="rId3"/>
    <sheet name="別紙2" sheetId="21" r:id="rId4"/>
    <sheet name="別紙3" sheetId="22" r:id="rId5"/>
    <sheet name="別紙4" sheetId="23" r:id="rId6"/>
    <sheet name="別紙5" sheetId="3" r:id="rId7"/>
    <sheet name="別紙6" sheetId="6" r:id="rId8"/>
    <sheet name="別紙7" sheetId="11" r:id="rId9"/>
    <sheet name="別紙8" sheetId="24" r:id="rId10"/>
    <sheet name="別紙9" sheetId="1" r:id="rId11"/>
    <sheet name="別紙10" sheetId="13" r:id="rId12"/>
    <sheet name="別紙11" sheetId="14" r:id="rId13"/>
    <sheet name="別紙12" sheetId="7" r:id="rId14"/>
    <sheet name="別紙13" sheetId="9" r:id="rId15"/>
    <sheet name="新・別紙14-1" sheetId="18" r:id="rId16"/>
    <sheet name="新・別紙14-2" sheetId="19" r:id="rId17"/>
    <sheet name="別紙14-1" sheetId="12" r:id="rId18"/>
    <sheet name="別紙14-2" sheetId="16" r:id="rId19"/>
  </sheets>
  <externalReferences>
    <externalReference r:id="rId20"/>
  </externalReferences>
  <definedNames>
    <definedName name="_xlnm.Print_Area" localSheetId="15">'新・別紙14-1'!$A$1:$M$29</definedName>
    <definedName name="_xlnm.Print_Area" localSheetId="16">'新・別紙14-2'!$A$1:$J$29</definedName>
    <definedName name="_xlnm.Print_Area" localSheetId="2">別紙1!$A$1:$H$21</definedName>
    <definedName name="_xlnm.Print_Area" localSheetId="11">別紙10!$A$1:$H$28</definedName>
    <definedName name="_xlnm.Print_Area" localSheetId="12">別紙11!$A$1:$D$14</definedName>
    <definedName name="_xlnm.Print_Area" localSheetId="13">別紙12!$A$1:$G$21</definedName>
    <definedName name="_xlnm.Print_Area" localSheetId="14">別紙13!$A$1:$H$29</definedName>
    <definedName name="_xlnm.Print_Area" localSheetId="17">'別紙14-1'!$A$1:$K$37</definedName>
    <definedName name="_xlnm.Print_Area" localSheetId="18">'別紙14-2'!$A$1:$H$34</definedName>
    <definedName name="_xlnm.Print_Area" localSheetId="3">別紙2!$A$1:$H$29</definedName>
    <definedName name="_xlnm.Print_Area" localSheetId="4">別紙3!$A$1:$F$16</definedName>
    <definedName name="_xlnm.Print_Area" localSheetId="5">別紙4!$A$1:$D$15</definedName>
    <definedName name="_xlnm.Print_Area" localSheetId="6">別紙5!$A$1:$L$23</definedName>
    <definedName name="_xlnm.Print_Area" localSheetId="7">別紙6!$A$1:$M$30</definedName>
    <definedName name="_xlnm.Print_Area" localSheetId="8">別紙7!$A$1:$G$17</definedName>
    <definedName name="_xlnm.Print_Area" localSheetId="9">別紙8!$A$1:$E$17</definedName>
    <definedName name="_xlnm.Print_Area" localSheetId="10">別紙9!$A$1:$H$20</definedName>
    <definedName name="サービス種別" localSheetId="5">[1]リスト!$A$4:$A$13</definedName>
    <definedName name="サービス種別" localSheetId="9">[1]リスト!$A$4:$A$13</definedName>
    <definedName name="サービス種別">リスト!$A$4:$A$13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9" l="1"/>
  <c r="G5" i="19"/>
  <c r="G6" i="19"/>
  <c r="H7" i="18"/>
  <c r="H6" i="18"/>
  <c r="H5" i="18"/>
  <c r="E12" i="7"/>
  <c r="E11" i="1"/>
  <c r="F12" i="3"/>
  <c r="E12" i="3"/>
  <c r="E11" i="20"/>
  <c r="M10" i="18" l="1"/>
  <c r="M29" i="18"/>
  <c r="M11" i="18"/>
  <c r="M12" i="18"/>
  <c r="M13" i="18"/>
  <c r="M14" i="18"/>
  <c r="M15" i="18"/>
  <c r="M16" i="18"/>
  <c r="M17" i="18"/>
  <c r="M18" i="18"/>
  <c r="M19" i="18"/>
  <c r="M20" i="18"/>
  <c r="M21" i="18"/>
  <c r="M22" i="18"/>
  <c r="M23" i="18"/>
  <c r="M24" i="18"/>
  <c r="M25" i="18"/>
  <c r="M26" i="18"/>
  <c r="M27" i="18"/>
  <c r="M28" i="18"/>
  <c r="C14" i="14"/>
  <c r="D21" i="21"/>
  <c r="J6" i="18" l="1"/>
  <c r="K6" i="18"/>
  <c r="L6" i="18"/>
  <c r="M6" i="18"/>
  <c r="J7" i="18"/>
  <c r="L7" i="18"/>
  <c r="M7" i="18"/>
  <c r="D17" i="24" l="1"/>
  <c r="C15" i="23"/>
  <c r="D16" i="22"/>
  <c r="C16" i="22"/>
  <c r="G28" i="21"/>
  <c r="C28" i="21"/>
  <c r="H21" i="21"/>
  <c r="G21" i="21"/>
  <c r="F14" i="20"/>
  <c r="G14" i="20" s="1"/>
  <c r="E14" i="20"/>
  <c r="F11" i="20"/>
  <c r="G11" i="20" s="1"/>
  <c r="G15" i="20" l="1"/>
  <c r="C32" i="16"/>
  <c r="D20" i="13" l="1"/>
  <c r="G27" i="13"/>
  <c r="C27" i="13"/>
  <c r="K21" i="6" l="1"/>
  <c r="F21" i="6"/>
  <c r="G27" i="9" l="1"/>
  <c r="C27" i="9"/>
  <c r="H20" i="9"/>
  <c r="G20" i="9"/>
  <c r="K7" i="18"/>
  <c r="F15" i="7"/>
  <c r="E15" i="7"/>
  <c r="F12" i="7"/>
  <c r="I10" i="19"/>
  <c r="F16" i="7" l="1"/>
  <c r="F25" i="16"/>
  <c r="G23" i="16"/>
  <c r="G22" i="16"/>
  <c r="F14" i="16"/>
  <c r="G12" i="16"/>
  <c r="G11" i="16"/>
  <c r="J27" i="12"/>
  <c r="K25" i="12"/>
  <c r="K24" i="12"/>
  <c r="K23" i="12"/>
  <c r="K15" i="12"/>
  <c r="J15" i="12"/>
  <c r="K13" i="12"/>
  <c r="K12" i="12"/>
  <c r="K11" i="12"/>
  <c r="I29" i="19"/>
  <c r="I28" i="19"/>
  <c r="I27" i="19"/>
  <c r="I26" i="19"/>
  <c r="I25" i="19"/>
  <c r="I24" i="19"/>
  <c r="I23" i="19"/>
  <c r="I22" i="19"/>
  <c r="I21" i="19"/>
  <c r="I20" i="19"/>
  <c r="I19" i="19"/>
  <c r="I18" i="19"/>
  <c r="I17" i="19"/>
  <c r="I16" i="19"/>
  <c r="I15" i="19"/>
  <c r="I14" i="19"/>
  <c r="I13" i="19"/>
  <c r="I12" i="19"/>
  <c r="I11" i="19"/>
  <c r="J7" i="19"/>
  <c r="I7" i="19"/>
  <c r="H7" i="19"/>
  <c r="J6" i="19"/>
  <c r="I6" i="19"/>
  <c r="H6" i="19"/>
  <c r="D20" i="9"/>
  <c r="H20" i="13"/>
  <c r="G20" i="13"/>
  <c r="F14" i="1"/>
  <c r="G14" i="1" s="1"/>
  <c r="E14" i="1"/>
  <c r="F11" i="1"/>
  <c r="G11" i="1" s="1"/>
  <c r="E16" i="11"/>
  <c r="D16" i="11"/>
  <c r="J27" i="6"/>
  <c r="D27" i="6"/>
  <c r="M21" i="6"/>
  <c r="L17" i="3"/>
  <c r="H16" i="3"/>
  <c r="J16" i="3" s="1"/>
  <c r="G16" i="3"/>
  <c r="I16" i="3" s="1"/>
  <c r="F16" i="3"/>
  <c r="E16" i="3"/>
  <c r="H12" i="3"/>
  <c r="J12" i="3" s="1"/>
  <c r="G12" i="3"/>
  <c r="I12" i="3" s="1"/>
  <c r="I17" i="3" l="1"/>
  <c r="G15" i="1"/>
  <c r="K16" i="3"/>
  <c r="K12" i="3"/>
  <c r="K17" i="3" s="1"/>
  <c r="J17" i="3"/>
  <c r="K27" i="12"/>
  <c r="C34" i="12" s="1"/>
  <c r="E34" i="12" s="1"/>
  <c r="G25" i="16"/>
  <c r="G1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1100-000001000000}">
      <text>
        <r>
          <rPr>
            <sz val="9"/>
            <color theme="1"/>
            <rFont val="BIZ UDゴシック"/>
            <family val="3"/>
            <charset val="128"/>
          </rPr>
          <t>Ｃが１回当たりの単位数であれば「回」を、１月当たりの単位数であれば「月」を選択してください。</t>
        </r>
        <r>
          <rPr>
            <sz val="11"/>
            <color theme="1"/>
            <rFont val="ＭＳ Ｐゴシック"/>
            <family val="3"/>
            <charset val="128"/>
          </rPr>
          <t xml:space="preserve">
</t>
        </r>
      </text>
    </comment>
    <comment ref="G22" authorId="0" shapeId="0" xr:uid="{00000000-0006-0000-1100-000002000000}">
      <text>
        <r>
          <rPr>
            <sz val="9"/>
            <color theme="1"/>
            <rFont val="BIZ UDゴシック"/>
            <family val="3"/>
            <charset val="128"/>
          </rPr>
          <t>Ｃが１回当たりの単位数であれば「回」を、１月当たりの単位数であれば「月」を選択してください。</t>
        </r>
        <r>
          <rPr>
            <sz val="11"/>
            <color theme="1"/>
            <rFont val="ＭＳ Ｐゴシック"/>
            <family val="3"/>
            <charset val="128"/>
          </rPr>
          <t xml:space="preserve">
</t>
        </r>
      </text>
    </comment>
  </commentList>
</comments>
</file>

<file path=xl/sharedStrings.xml><?xml version="1.0" encoding="utf-8"?>
<sst xmlns="http://schemas.openxmlformats.org/spreadsheetml/2006/main" count="494" uniqueCount="266">
  <si>
    <t>別紙７</t>
    <rPh sb="0" eb="2">
      <t>ベッシ</t>
    </rPh>
    <phoneticPr fontId="5"/>
  </si>
  <si>
    <t>事業所名</t>
    <rPh sb="0" eb="2">
      <t>ジギョウ</t>
    </rPh>
    <rPh sb="2" eb="3">
      <t>ショ</t>
    </rPh>
    <rPh sb="3" eb="4">
      <t>メイ</t>
    </rPh>
    <phoneticPr fontId="5"/>
  </si>
  <si>
    <t>サービス種別（予防を含む）</t>
    <rPh sb="4" eb="6">
      <t>シュベツ</t>
    </rPh>
    <rPh sb="7" eb="9">
      <t>ヨボウ</t>
    </rPh>
    <rPh sb="10" eb="11">
      <t>フク</t>
    </rPh>
    <phoneticPr fontId="5"/>
  </si>
  <si>
    <t>※　「既存追加」欄は、既に申請済みの利用者は「既」、今回追加となる分については「新」を記入してください。</t>
    <rPh sb="3" eb="5">
      <t>キゾン</t>
    </rPh>
    <rPh sb="5" eb="7">
      <t>ツイカ</t>
    </rPh>
    <rPh sb="8" eb="9">
      <t>ラン</t>
    </rPh>
    <rPh sb="11" eb="12">
      <t>スデ</t>
    </rPh>
    <rPh sb="13" eb="15">
      <t>シンセイ</t>
    </rPh>
    <rPh sb="15" eb="16">
      <t>ズ</t>
    </rPh>
    <rPh sb="18" eb="21">
      <t>リヨウシャ</t>
    </rPh>
    <rPh sb="23" eb="24">
      <t>スデ</t>
    </rPh>
    <rPh sb="26" eb="28">
      <t>コンカイ</t>
    </rPh>
    <rPh sb="28" eb="30">
      <t>ツイカ</t>
    </rPh>
    <rPh sb="33" eb="34">
      <t>ブン</t>
    </rPh>
    <rPh sb="40" eb="41">
      <t>シン</t>
    </rPh>
    <rPh sb="43" eb="45">
      <t>キニュウ</t>
    </rPh>
    <phoneticPr fontId="5"/>
  </si>
  <si>
    <t>別紙10</t>
    <rPh sb="0" eb="2">
      <t>べっし</t>
    </rPh>
    <phoneticPr fontId="2" type="Hiragana"/>
  </si>
  <si>
    <t>合計</t>
    <rPh sb="0" eb="2">
      <t>ゴウケイ</t>
    </rPh>
    <phoneticPr fontId="5"/>
  </si>
  <si>
    <t>新規雇用計画書（変更後）</t>
    <rPh sb="0" eb="2">
      <t>シンキ</t>
    </rPh>
    <rPh sb="2" eb="7">
      <t>コヨウケイ</t>
    </rPh>
    <rPh sb="8" eb="11">
      <t>ヘンコウゴ</t>
    </rPh>
    <phoneticPr fontId="5"/>
  </si>
  <si>
    <t>明細書（複数人一括版）</t>
    <rPh sb="0" eb="3">
      <t>めいさいしょ</t>
    </rPh>
    <rPh sb="4" eb="7">
      <t>ふくすうにん</t>
    </rPh>
    <rPh sb="7" eb="9">
      <t>いっかつ</t>
    </rPh>
    <rPh sb="9" eb="10">
      <t>ばん</t>
    </rPh>
    <phoneticPr fontId="2" type="Hiragana"/>
  </si>
  <si>
    <t>所要額変更調</t>
    <rPh sb="0" eb="3">
      <t>しょようがく</t>
    </rPh>
    <rPh sb="3" eb="5">
      <t>へんこう</t>
    </rPh>
    <rPh sb="5" eb="6">
      <t>しら</t>
    </rPh>
    <phoneticPr fontId="2" type="Hiragana"/>
  </si>
  <si>
    <t>区　　　分</t>
    <rPh sb="0" eb="1">
      <t>ク</t>
    </rPh>
    <rPh sb="4" eb="5">
      <t>フン</t>
    </rPh>
    <phoneticPr fontId="5"/>
  </si>
  <si>
    <t>サービス種別</t>
    <rPh sb="4" eb="6">
      <t>シュベツ</t>
    </rPh>
    <phoneticPr fontId="5"/>
  </si>
  <si>
    <t>補助金所要額調明細書</t>
    <rPh sb="0" eb="1">
      <t>ホ</t>
    </rPh>
    <rPh sb="1" eb="2">
      <t>スケ</t>
    </rPh>
    <rPh sb="2" eb="3">
      <t>キン</t>
    </rPh>
    <rPh sb="3" eb="4">
      <t>トコロ</t>
    </rPh>
    <rPh sb="4" eb="5">
      <t>ヨウ</t>
    </rPh>
    <rPh sb="5" eb="6">
      <t>ガク</t>
    </rPh>
    <rPh sb="6" eb="7">
      <t>シラ</t>
    </rPh>
    <rPh sb="7" eb="8">
      <t>アキラ</t>
    </rPh>
    <rPh sb="8" eb="9">
      <t>ホソ</t>
    </rPh>
    <rPh sb="9" eb="10">
      <t>ショ</t>
    </rPh>
    <phoneticPr fontId="5"/>
  </si>
  <si>
    <t>別紙 4</t>
    <rPh sb="0" eb="2">
      <t>ベッシ</t>
    </rPh>
    <phoneticPr fontId="5"/>
  </si>
  <si>
    <t>別紙 1</t>
    <rPh sb="0" eb="2">
      <t>ベッシ</t>
    </rPh>
    <phoneticPr fontId="5"/>
  </si>
  <si>
    <t>サービス提供回数</t>
    <rPh sb="4" eb="6">
      <t>ていきょう</t>
    </rPh>
    <rPh sb="6" eb="8">
      <t>かいすう</t>
    </rPh>
    <phoneticPr fontId="2" type="Hiragana"/>
  </si>
  <si>
    <t>訪問回数は１回の訪問ごとに１回とカウントすること（１日に２回訪問した場合は２回とカウントすること）。</t>
    <rPh sb="0" eb="2">
      <t>ホウモン</t>
    </rPh>
    <rPh sb="2" eb="4">
      <t>カイスウ</t>
    </rPh>
    <rPh sb="6" eb="7">
      <t>カイ</t>
    </rPh>
    <rPh sb="8" eb="10">
      <t>ホウモン</t>
    </rPh>
    <rPh sb="14" eb="15">
      <t>カイ</t>
    </rPh>
    <rPh sb="26" eb="27">
      <t>ニチ</t>
    </rPh>
    <rPh sb="29" eb="30">
      <t>カイ</t>
    </rPh>
    <rPh sb="30" eb="32">
      <t>ホウモン</t>
    </rPh>
    <rPh sb="34" eb="36">
      <t>バアイ</t>
    </rPh>
    <rPh sb="38" eb="39">
      <t>カイ</t>
    </rPh>
    <phoneticPr fontId="5"/>
  </si>
  <si>
    <t>事業所所在地</t>
    <rPh sb="0" eb="2">
      <t>ジギョウ</t>
    </rPh>
    <rPh sb="2" eb="3">
      <t>ショ</t>
    </rPh>
    <rPh sb="3" eb="6">
      <t>ショザイチ</t>
    </rPh>
    <phoneticPr fontId="5"/>
  </si>
  <si>
    <t>サービス提供
回数（回）</t>
    <rPh sb="4" eb="6">
      <t>テイキョウ</t>
    </rPh>
    <rPh sb="7" eb="9">
      <t>カイスウ</t>
    </rPh>
    <rPh sb="10" eb="11">
      <t>カイ</t>
    </rPh>
    <phoneticPr fontId="5"/>
  </si>
  <si>
    <t>補助金所要額調明細書（変更）（別紙６）を添付すること。</t>
    <rPh sb="0" eb="3">
      <t>ホジョキン</t>
    </rPh>
    <rPh sb="3" eb="5">
      <t>ショヨウ</t>
    </rPh>
    <rPh sb="5" eb="6">
      <t>ガク</t>
    </rPh>
    <rPh sb="6" eb="7">
      <t>シラ</t>
    </rPh>
    <rPh sb="7" eb="10">
      <t>メイサイショ</t>
    </rPh>
    <rPh sb="15" eb="17">
      <t>ベッシ</t>
    </rPh>
    <rPh sb="20" eb="22">
      <t>テンプ</t>
    </rPh>
    <phoneticPr fontId="5"/>
  </si>
  <si>
    <t>訪問・送迎
対象者数（人）</t>
    <rPh sb="0" eb="2">
      <t>ホウモン</t>
    </rPh>
    <rPh sb="3" eb="5">
      <t>ソウゲイ</t>
    </rPh>
    <rPh sb="6" eb="9">
      <t>タイショウシャ</t>
    </rPh>
    <rPh sb="9" eb="10">
      <t>スウ</t>
    </rPh>
    <rPh sb="11" eb="12">
      <t>ニン</t>
    </rPh>
    <phoneticPr fontId="5"/>
  </si>
  <si>
    <t>訪問看護</t>
    <rPh sb="0" eb="2">
      <t>ほうもん</t>
    </rPh>
    <rPh sb="2" eb="4">
      <t>かんご</t>
    </rPh>
    <phoneticPr fontId="2" type="Hiragana"/>
  </si>
  <si>
    <t>サービス単位数
Ｈ</t>
    <rPh sb="4" eb="7">
      <t>タンイスウ</t>
    </rPh>
    <phoneticPr fontId="5"/>
  </si>
  <si>
    <t>事業者名</t>
    <rPh sb="0" eb="3">
      <t>ジギョウシャ</t>
    </rPh>
    <rPh sb="3" eb="4">
      <t>メイ</t>
    </rPh>
    <phoneticPr fontId="5"/>
  </si>
  <si>
    <t>事業所名</t>
    <rPh sb="0" eb="3">
      <t>ジギョウショ</t>
    </rPh>
    <rPh sb="3" eb="4">
      <t>メイ</t>
    </rPh>
    <phoneticPr fontId="5"/>
  </si>
  <si>
    <t>※作業・参照用のシートです。各法人において変更する必要はありません。</t>
    <rPh sb="1" eb="3">
      <t>さぎょう</t>
    </rPh>
    <rPh sb="4" eb="7">
      <t>さんしょうよう</t>
    </rPh>
    <rPh sb="14" eb="17">
      <t>かくほうじん</t>
    </rPh>
    <rPh sb="21" eb="23">
      <t>へんこう</t>
    </rPh>
    <rPh sb="25" eb="27">
      <t>ひつよう</t>
    </rPh>
    <phoneticPr fontId="2" type="Hiragana"/>
  </si>
  <si>
    <t>事業所から
の距離（km）</t>
    <rPh sb="0" eb="2">
      <t>ジギョウ</t>
    </rPh>
    <rPh sb="2" eb="3">
      <t>ショ</t>
    </rPh>
    <rPh sb="7" eb="9">
      <t>キョリ</t>
    </rPh>
    <phoneticPr fontId="5"/>
  </si>
  <si>
    <t>事業実施状況被保険者別明細書</t>
    <rPh sb="0" eb="2">
      <t>ジギョウ</t>
    </rPh>
    <rPh sb="2" eb="4">
      <t>ジッシ</t>
    </rPh>
    <rPh sb="4" eb="6">
      <t>ジョウキョウ</t>
    </rPh>
    <rPh sb="6" eb="10">
      <t>ヒホケンシャ</t>
    </rPh>
    <rPh sb="10" eb="11">
      <t>ベツ</t>
    </rPh>
    <rPh sb="11" eb="14">
      <t>メイサイショ</t>
    </rPh>
    <phoneticPr fontId="5"/>
  </si>
  <si>
    <t>算定単位</t>
    <rPh sb="0" eb="4">
      <t>サンテイタンイ</t>
    </rPh>
    <phoneticPr fontId="5"/>
  </si>
  <si>
    <t>注）1</t>
  </si>
  <si>
    <t>別紙11</t>
    <rPh sb="0" eb="2">
      <t>べっし</t>
    </rPh>
    <phoneticPr fontId="2" type="Hiragana"/>
  </si>
  <si>
    <t>事業所からの
所要時間（分）</t>
    <rPh sb="0" eb="2">
      <t>ジギョウ</t>
    </rPh>
    <rPh sb="2" eb="3">
      <t>ショ</t>
    </rPh>
    <rPh sb="7" eb="9">
      <t>ショヨウ</t>
    </rPh>
    <rPh sb="9" eb="11">
      <t>ジカン</t>
    </rPh>
    <rPh sb="12" eb="13">
      <t>フン</t>
    </rPh>
    <phoneticPr fontId="5"/>
  </si>
  <si>
    <t>基準額
（円）</t>
    <rPh sb="0" eb="2">
      <t>キジュン</t>
    </rPh>
    <rPh sb="2" eb="3">
      <t>ガク</t>
    </rPh>
    <rPh sb="5" eb="6">
      <t>エン</t>
    </rPh>
    <phoneticPr fontId="5"/>
  </si>
  <si>
    <t>合　　計</t>
    <rPh sb="0" eb="1">
      <t>ア</t>
    </rPh>
    <rPh sb="3" eb="4">
      <t>ケイ</t>
    </rPh>
    <phoneticPr fontId="5"/>
  </si>
  <si>
    <t>被保険者
番号</t>
    <rPh sb="0" eb="4">
      <t>ヒホケンシャ</t>
    </rPh>
    <rPh sb="5" eb="7">
      <t>バンゴウ</t>
    </rPh>
    <phoneticPr fontId="5"/>
  </si>
  <si>
    <t>サービス提供
予定回数（回）</t>
    <rPh sb="4" eb="6">
      <t>テイキョウ</t>
    </rPh>
    <rPh sb="7" eb="9">
      <t>ヨテイ</t>
    </rPh>
    <rPh sb="9" eb="11">
      <t>カイスウ</t>
    </rPh>
    <rPh sb="12" eb="13">
      <t>カイ</t>
    </rPh>
    <phoneticPr fontId="5"/>
  </si>
  <si>
    <t>氏　　名</t>
    <rPh sb="0" eb="1">
      <t>ウジ</t>
    </rPh>
    <rPh sb="3" eb="4">
      <t>メイ</t>
    </rPh>
    <phoneticPr fontId="5"/>
  </si>
  <si>
    <t>※　事業所ごと（予防を含む。）に別葉で作成してください。</t>
    <rPh sb="2" eb="4">
      <t>ジギョウ</t>
    </rPh>
    <rPh sb="4" eb="5">
      <t>ショ</t>
    </rPh>
    <rPh sb="8" eb="10">
      <t>ヨボウ</t>
    </rPh>
    <rPh sb="11" eb="12">
      <t>フク</t>
    </rPh>
    <rPh sb="16" eb="17">
      <t>ベツ</t>
    </rPh>
    <rPh sb="17" eb="18">
      <t>ハ</t>
    </rPh>
    <rPh sb="19" eb="21">
      <t>サクセイ</t>
    </rPh>
    <phoneticPr fontId="5"/>
  </si>
  <si>
    <t>増減額</t>
    <rPh sb="0" eb="3">
      <t>ゾウゲンガク</t>
    </rPh>
    <phoneticPr fontId="5"/>
  </si>
  <si>
    <t>別紙６</t>
    <rPh sb="0" eb="2">
      <t>ベッシ</t>
    </rPh>
    <phoneticPr fontId="5"/>
  </si>
  <si>
    <t xml:space="preserve">単位数
</t>
    <rPh sb="0" eb="3">
      <t>タンイスウ</t>
    </rPh>
    <phoneticPr fontId="5"/>
  </si>
  <si>
    <t>別紙 5</t>
    <rPh sb="0" eb="2">
      <t>ベッシ</t>
    </rPh>
    <phoneticPr fontId="5"/>
  </si>
  <si>
    <t>認知症対応型通所介護</t>
    <rPh sb="0" eb="3">
      <t>にんちしょう</t>
    </rPh>
    <rPh sb="3" eb="6">
      <t>たいおうがた</t>
    </rPh>
    <rPh sb="6" eb="8">
      <t>つうしょ</t>
    </rPh>
    <rPh sb="8" eb="10">
      <t>かいご</t>
    </rPh>
    <phoneticPr fontId="2" type="Hiragana"/>
  </si>
  <si>
    <t>既存
追加</t>
    <rPh sb="0" eb="2">
      <t>キゾン</t>
    </rPh>
    <rPh sb="3" eb="5">
      <t>ツイカ</t>
    </rPh>
    <phoneticPr fontId="5"/>
  </si>
  <si>
    <t>基準額（円）</t>
    <rPh sb="0" eb="2">
      <t>キジュン</t>
    </rPh>
    <rPh sb="2" eb="3">
      <t>ガク</t>
    </rPh>
    <rPh sb="4" eb="5">
      <t>エン</t>
    </rPh>
    <phoneticPr fontId="5"/>
  </si>
  <si>
    <t>補助金所要額（円）</t>
    <rPh sb="0" eb="3">
      <t>ホジョキン</t>
    </rPh>
    <rPh sb="3" eb="5">
      <t>ショヨウ</t>
    </rPh>
    <rPh sb="5" eb="6">
      <t>ガク</t>
    </rPh>
    <rPh sb="7" eb="8">
      <t>エン</t>
    </rPh>
    <phoneticPr fontId="5"/>
  </si>
  <si>
    <t>備　　考</t>
    <rPh sb="0" eb="1">
      <t>ビ</t>
    </rPh>
    <rPh sb="3" eb="4">
      <t>コウ</t>
    </rPh>
    <phoneticPr fontId="5"/>
  </si>
  <si>
    <t>サービス
種別</t>
    <rPh sb="5" eb="7">
      <t>シュベツ</t>
    </rPh>
    <phoneticPr fontId="5"/>
  </si>
  <si>
    <t>住　　　所</t>
    <rPh sb="0" eb="1">
      <t>ジュウ</t>
    </rPh>
    <rPh sb="4" eb="5">
      <t>トコロ</t>
    </rPh>
    <phoneticPr fontId="5"/>
  </si>
  <si>
    <t>番 号</t>
    <rPh sb="0" eb="1">
      <t>バン</t>
    </rPh>
    <rPh sb="2" eb="3">
      <t>ゴウ</t>
    </rPh>
    <phoneticPr fontId="5"/>
  </si>
  <si>
    <t>所要額調</t>
    <rPh sb="0" eb="3">
      <t>しょようがく</t>
    </rPh>
    <rPh sb="3" eb="4">
      <t>しら</t>
    </rPh>
    <phoneticPr fontId="2" type="Hiragana"/>
  </si>
  <si>
    <t>合 計</t>
    <rPh sb="0" eb="1">
      <t>ア</t>
    </rPh>
    <rPh sb="2" eb="3">
      <t>ケイ</t>
    </rPh>
    <phoneticPr fontId="5"/>
  </si>
  <si>
    <t>累計人数</t>
    <rPh sb="0" eb="2">
      <t>るいけい</t>
    </rPh>
    <rPh sb="2" eb="4">
      <t>にんずう</t>
    </rPh>
    <phoneticPr fontId="2" type="Hiragana"/>
  </si>
  <si>
    <t>事業所からの
距離（km）</t>
    <rPh sb="0" eb="2">
      <t>ジギョウ</t>
    </rPh>
    <rPh sb="2" eb="3">
      <t>ショ</t>
    </rPh>
    <rPh sb="7" eb="9">
      <t>キョリ</t>
    </rPh>
    <phoneticPr fontId="5"/>
  </si>
  <si>
    <t>単位数
Ｃ</t>
    <rPh sb="0" eb="3">
      <t>タンイスウ</t>
    </rPh>
    <phoneticPr fontId="5"/>
  </si>
  <si>
    <t>補助金所要額調明細書　（変更）</t>
    <rPh sb="12" eb="13">
      <t>ヘン</t>
    </rPh>
    <rPh sb="13" eb="14">
      <t>サラ</t>
    </rPh>
    <phoneticPr fontId="5"/>
  </si>
  <si>
    <t>被保険者番号</t>
    <rPh sb="0" eb="4">
      <t>ヒホケンシャ</t>
    </rPh>
    <rPh sb="4" eb="6">
      <t>バンゴウ</t>
    </rPh>
    <phoneticPr fontId="5"/>
  </si>
  <si>
    <t>被保険者氏名</t>
    <rPh sb="0" eb="4">
      <t>ヒホケンシャ</t>
    </rPh>
    <rPh sb="4" eb="6">
      <t>シメイ</t>
    </rPh>
    <phoneticPr fontId="5"/>
  </si>
  <si>
    <t>別紙５</t>
    <rPh sb="0" eb="2">
      <t>べっし</t>
    </rPh>
    <phoneticPr fontId="2" type="Hiragana"/>
  </si>
  <si>
    <t>合　　計</t>
    <rPh sb="0" eb="1">
      <t>ゴウ</t>
    </rPh>
    <rPh sb="3" eb="4">
      <t>ケイ</t>
    </rPh>
    <phoneticPr fontId="5"/>
  </si>
  <si>
    <t>１．サービス提供の内容等</t>
    <rPh sb="6" eb="8">
      <t>テイキョウ</t>
    </rPh>
    <rPh sb="9" eb="12">
      <t>ナイヨウトウ</t>
    </rPh>
    <phoneticPr fontId="5"/>
  </si>
  <si>
    <t>一時金支給計画書</t>
    <rPh sb="0" eb="3">
      <t>いちじきん</t>
    </rPh>
    <rPh sb="3" eb="5">
      <t>しきゅう</t>
    </rPh>
    <rPh sb="5" eb="8">
      <t>けいかくしょ</t>
    </rPh>
    <phoneticPr fontId="2" type="Hiragana"/>
  </si>
  <si>
    <t>変更後</t>
    <rPh sb="0" eb="3">
      <t>ヘンコ</t>
    </rPh>
    <phoneticPr fontId="5"/>
  </si>
  <si>
    <t>新規雇用計画書</t>
    <rPh sb="0" eb="2">
      <t>シンキ</t>
    </rPh>
    <rPh sb="2" eb="7">
      <t>コヨウケイ</t>
    </rPh>
    <phoneticPr fontId="5"/>
  </si>
  <si>
    <t>計</t>
    <rPh sb="0" eb="1">
      <t>ケイ</t>
    </rPh>
    <phoneticPr fontId="5"/>
  </si>
  <si>
    <t>新規雇用職員への一時金支給</t>
  </si>
  <si>
    <t xml:space="preserve">サービスコード
</t>
  </si>
  <si>
    <t>令和　　年　　月　　日現在</t>
  </si>
  <si>
    <t>合計</t>
  </si>
  <si>
    <t>職　　種</t>
  </si>
  <si>
    <t>雇用予定人数</t>
    <rPh sb="0" eb="6">
      <t>コヨウヨテイ</t>
    </rPh>
    <phoneticPr fontId="5"/>
  </si>
  <si>
    <t>一時金</t>
    <rPh sb="0" eb="3">
      <t>イチジキン</t>
    </rPh>
    <phoneticPr fontId="5"/>
  </si>
  <si>
    <t>支給予定額</t>
    <rPh sb="0" eb="5">
      <t>シキュウヨ</t>
    </rPh>
    <phoneticPr fontId="5"/>
  </si>
  <si>
    <t>別紙13</t>
    <rPh sb="0" eb="2">
      <t>べっし</t>
    </rPh>
    <phoneticPr fontId="2" type="Hiragana"/>
  </si>
  <si>
    <t>備考</t>
    <rPh sb="0" eb="2">
      <t>ビコウ</t>
    </rPh>
    <phoneticPr fontId="5"/>
  </si>
  <si>
    <t>変更前</t>
    <rPh sb="0" eb="3">
      <t>ヘンコ</t>
    </rPh>
    <phoneticPr fontId="5"/>
  </si>
  <si>
    <t>補助金所要額調明細書（別紙２）を添付すること。</t>
  </si>
  <si>
    <t>補助金所要額</t>
    <rPh sb="0" eb="3">
      <t>ホジョキン</t>
    </rPh>
    <rPh sb="3" eb="5">
      <t>ショヨウ</t>
    </rPh>
    <rPh sb="5" eb="6">
      <t>ガク</t>
    </rPh>
    <phoneticPr fontId="5"/>
  </si>
  <si>
    <t>補助金
受入済額</t>
    <rPh sb="0" eb="3">
      <t>ホジョキン</t>
    </rPh>
    <rPh sb="4" eb="5">
      <t>ウ</t>
    </rPh>
    <rPh sb="5" eb="6">
      <t>イ</t>
    </rPh>
    <rPh sb="6" eb="7">
      <t>ズ</t>
    </rPh>
    <phoneticPr fontId="5"/>
  </si>
  <si>
    <t>基準額（円）</t>
    <rPh sb="0" eb="3">
      <t>キジュンガク</t>
    </rPh>
    <rPh sb="4" eb="5">
      <t>エン</t>
    </rPh>
    <phoneticPr fontId="5"/>
  </si>
  <si>
    <t>別紙９</t>
    <rPh sb="0" eb="2">
      <t>ベッシ</t>
    </rPh>
    <phoneticPr fontId="5"/>
  </si>
  <si>
    <t xml:space="preserve">
常勤職員</t>
    <rPh sb="1" eb="3">
      <t>ジョウキン</t>
    </rPh>
    <rPh sb="3" eb="5">
      <t>ショクイン</t>
    </rPh>
    <phoneticPr fontId="5"/>
  </si>
  <si>
    <t>変更前</t>
    <rPh sb="0" eb="2">
      <t>ヘンコウ</t>
    </rPh>
    <rPh sb="2" eb="3">
      <t>マエ</t>
    </rPh>
    <phoneticPr fontId="5"/>
  </si>
  <si>
    <t>サービス提供への助成</t>
    <rPh sb="4" eb="8">
      <t>テイキ</t>
    </rPh>
    <rPh sb="8" eb="10">
      <t>ジョセイ</t>
    </rPh>
    <phoneticPr fontId="5"/>
  </si>
  <si>
    <t>一時金等支給実績書</t>
    <rPh sb="6" eb="8">
      <t>ジッセキ</t>
    </rPh>
    <phoneticPr fontId="5"/>
  </si>
  <si>
    <t>雇用
人数</t>
    <rPh sb="0" eb="2">
      <t>コヨウ</t>
    </rPh>
    <rPh sb="3" eb="5">
      <t>ニンズウ</t>
    </rPh>
    <phoneticPr fontId="5"/>
  </si>
  <si>
    <t>基準額合計
Ｃ＋Ｄ</t>
    <rPh sb="0" eb="3">
      <t>キジュンガク</t>
    </rPh>
    <rPh sb="3" eb="5">
      <t>ゴウケイ</t>
    </rPh>
    <phoneticPr fontId="5"/>
  </si>
  <si>
    <t>訪問リハビリテーション</t>
    <rPh sb="0" eb="2">
      <t>ほうもん</t>
    </rPh>
    <phoneticPr fontId="2" type="Hiragana"/>
  </si>
  <si>
    <t>支給額</t>
    <rPh sb="0" eb="2">
      <t>シキュウ</t>
    </rPh>
    <rPh sb="2" eb="3">
      <t>ガク</t>
    </rPh>
    <phoneticPr fontId="5"/>
  </si>
  <si>
    <t>事業実施状況明細書総括表（令和　　年　　　月サービス提供分）</t>
    <rPh sb="0" eb="2">
      <t>ジギョウ</t>
    </rPh>
    <rPh sb="2" eb="4">
      <t>ジッシ</t>
    </rPh>
    <rPh sb="4" eb="6">
      <t>ジョウキョウ</t>
    </rPh>
    <rPh sb="6" eb="9">
      <t>メイサイショ</t>
    </rPh>
    <rPh sb="9" eb="11">
      <t>ソウカツ</t>
    </rPh>
    <rPh sb="11" eb="12">
      <t>オモテ</t>
    </rPh>
    <phoneticPr fontId="5"/>
  </si>
  <si>
    <t>常勤職員の新規雇用への助成</t>
  </si>
  <si>
    <t>一時金支給実績書</t>
    <rPh sb="0" eb="3">
      <t>いちじきん</t>
    </rPh>
    <rPh sb="3" eb="5">
      <t>しきゅう</t>
    </rPh>
    <rPh sb="5" eb="7">
      <t>じっせき</t>
    </rPh>
    <rPh sb="7" eb="8">
      <t>しょ</t>
    </rPh>
    <phoneticPr fontId="2" type="Hiragana"/>
  </si>
  <si>
    <t>地域密着型通所介護</t>
    <rPh sb="0" eb="2">
      <t>ちいき</t>
    </rPh>
    <rPh sb="2" eb="5">
      <t>みっちゃくがた</t>
    </rPh>
    <rPh sb="5" eb="7">
      <t>つうしょ</t>
    </rPh>
    <rPh sb="7" eb="9">
      <t>かいご</t>
    </rPh>
    <phoneticPr fontId="2" type="Hiragana"/>
  </si>
  <si>
    <t>基準額</t>
    <rPh sb="0" eb="3">
      <t>きじゅんがく</t>
    </rPh>
    <phoneticPr fontId="2" type="Hiragana"/>
  </si>
  <si>
    <t>支給予定人数</t>
    <rPh sb="0" eb="2">
      <t>シキュウ</t>
    </rPh>
    <rPh sb="2" eb="4">
      <t>ヨテイ</t>
    </rPh>
    <rPh sb="4" eb="5">
      <t>ヒト</t>
    </rPh>
    <rPh sb="5" eb="6">
      <t>カズ</t>
    </rPh>
    <phoneticPr fontId="5"/>
  </si>
  <si>
    <t>補助金所要額欄は、事業所ごと（予防含む。）に千円未満の額を切り捨てた額を記入してください。</t>
  </si>
  <si>
    <t>サービス種別が多く一枚に収まらない場合は、必要に応じ欄を増やすこと。</t>
  </si>
  <si>
    <t>「常勤職員の新規雇用への助成」を申請する場合は、新規雇用計画書（別紙３）を添付すること。</t>
  </si>
  <si>
    <t>※別紙13「事業実施状況明細書総括表」及び別紙14「事業実施状況被保険者別明細書」を添付すること。</t>
    <rPh sb="42" eb="44">
      <t>テンプ</t>
    </rPh>
    <phoneticPr fontId="5"/>
  </si>
  <si>
    <t>地区名</t>
    <rPh sb="0" eb="3">
      <t>チクメイ</t>
    </rPh>
    <phoneticPr fontId="5"/>
  </si>
  <si>
    <t>対象人数（人）</t>
    <rPh sb="0" eb="4">
      <t>タイショ</t>
    </rPh>
    <rPh sb="5" eb="6">
      <t>ヒト</t>
    </rPh>
    <phoneticPr fontId="5"/>
  </si>
  <si>
    <t>利用区間</t>
    <rPh sb="0" eb="4">
      <t>リヨウク</t>
    </rPh>
    <phoneticPr fontId="5"/>
  </si>
  <si>
    <t>単価（円）</t>
    <rPh sb="0" eb="2">
      <t>タンカ</t>
    </rPh>
    <rPh sb="3" eb="4">
      <t>エン</t>
    </rPh>
    <phoneticPr fontId="5"/>
  </si>
  <si>
    <t>利用回数（回）</t>
    <rPh sb="0" eb="4">
      <t>リヨウカ</t>
    </rPh>
    <rPh sb="5" eb="6">
      <t>カイ</t>
    </rPh>
    <phoneticPr fontId="5"/>
  </si>
  <si>
    <t>基準額</t>
    <rPh sb="0" eb="3">
      <t>キジ</t>
    </rPh>
    <phoneticPr fontId="5"/>
  </si>
  <si>
    <t>※新規雇用に係る補助金に該当する場合は、雇用した職員について雇用を証明する書類（雇用した年月日、雇用形態含む書類）及び従業者の勤務の体制及び勤務形態一覧表を添付すること。</t>
  </si>
  <si>
    <t>　</t>
  </si>
  <si>
    <t>介護職員</t>
    <rPh sb="0" eb="4">
      <t>カイゴ</t>
    </rPh>
    <phoneticPr fontId="5"/>
  </si>
  <si>
    <t>看護職員</t>
    <rPh sb="0" eb="4">
      <t>カンゴ</t>
    </rPh>
    <phoneticPr fontId="5"/>
  </si>
  <si>
    <t>事業者名</t>
    <rPh sb="0" eb="4">
      <t>ジギョウシャメイ</t>
    </rPh>
    <phoneticPr fontId="5"/>
  </si>
  <si>
    <t>現職員数</t>
    <rPh sb="0" eb="1">
      <t>ウツツ</t>
    </rPh>
    <rPh sb="1" eb="4">
      <t>ショクインスウ</t>
    </rPh>
    <phoneticPr fontId="5"/>
  </si>
  <si>
    <t>新規雇用計画</t>
    <rPh sb="0" eb="6">
      <t>シンキコヨウ</t>
    </rPh>
    <phoneticPr fontId="5"/>
  </si>
  <si>
    <t>雇用予定数</t>
    <rPh sb="0" eb="5">
      <t>コヨウヨテ</t>
    </rPh>
    <phoneticPr fontId="5"/>
  </si>
  <si>
    <t>通所リハビリテーション</t>
    <rPh sb="0" eb="2">
      <t>つうしょ</t>
    </rPh>
    <phoneticPr fontId="2" type="Hiragana"/>
  </si>
  <si>
    <t>雇用予定期間</t>
    <rPh sb="0" eb="6">
      <t>コヨウヨテイ</t>
    </rPh>
    <phoneticPr fontId="5"/>
  </si>
  <si>
    <t>雇用形態</t>
    <rPh sb="0" eb="2">
      <t>コヨウ</t>
    </rPh>
    <rPh sb="2" eb="4">
      <t>ケイタイ</t>
    </rPh>
    <phoneticPr fontId="5"/>
  </si>
  <si>
    <t>支給予定人数</t>
    <rPh sb="0" eb="6">
      <t>シキュウヨテ</t>
    </rPh>
    <phoneticPr fontId="5"/>
  </si>
  <si>
    <t>合　計</t>
    <rPh sb="0" eb="1">
      <t>ゴウ</t>
    </rPh>
    <rPh sb="2" eb="3">
      <t>ケイ</t>
    </rPh>
    <phoneticPr fontId="5"/>
  </si>
  <si>
    <t>サービス種別</t>
    <rPh sb="4" eb="6">
      <t>しゅべつ</t>
    </rPh>
    <phoneticPr fontId="2" type="Hiragana"/>
  </si>
  <si>
    <t>訪問入浴</t>
    <rPh sb="0" eb="2">
      <t>ほうもん</t>
    </rPh>
    <rPh sb="2" eb="4">
      <t>にゅうよく</t>
    </rPh>
    <phoneticPr fontId="2" type="Hiragana"/>
  </si>
  <si>
    <t>通所介護</t>
    <rPh sb="0" eb="2">
      <t>つうしょ</t>
    </rPh>
    <rPh sb="2" eb="4">
      <t>かいご</t>
    </rPh>
    <phoneticPr fontId="2" type="Hiragana"/>
  </si>
  <si>
    <t>小規模多機能型居宅介護</t>
    <rPh sb="0" eb="3">
      <t>しょうきぼ</t>
    </rPh>
    <rPh sb="3" eb="7">
      <t>たきのうがた</t>
    </rPh>
    <rPh sb="7" eb="9">
      <t>きょたく</t>
    </rPh>
    <rPh sb="9" eb="11">
      <t>かいご</t>
    </rPh>
    <phoneticPr fontId="2" type="Hiragana"/>
  </si>
  <si>
    <t>居宅介護支援</t>
    <rPh sb="0" eb="2">
      <t>きょたく</t>
    </rPh>
    <rPh sb="2" eb="4">
      <t>かいご</t>
    </rPh>
    <rPh sb="4" eb="6">
      <t>しえん</t>
    </rPh>
    <phoneticPr fontId="2" type="Hiragana"/>
  </si>
  <si>
    <t>基準額合計
Ｃ
（Ａ×Ｂ）</t>
    <rPh sb="0" eb="3">
      <t>キジュンガク</t>
    </rPh>
    <rPh sb="3" eb="5">
      <t>ゴウケイ</t>
    </rPh>
    <phoneticPr fontId="5"/>
  </si>
  <si>
    <t>基準額</t>
    <rPh sb="0" eb="3">
      <t>キジュンガク</t>
    </rPh>
    <phoneticPr fontId="5"/>
  </si>
  <si>
    <t>↑行を追加する場合、この間に行を挿入すれば数式がズレない。</t>
    <rPh sb="1" eb="2">
      <t>ギョウ</t>
    </rPh>
    <rPh sb="3" eb="5">
      <t>ツイカ</t>
    </rPh>
    <rPh sb="7" eb="9">
      <t>バアイ</t>
    </rPh>
    <rPh sb="12" eb="13">
      <t>アイダ</t>
    </rPh>
    <rPh sb="14" eb="15">
      <t>ギョウ</t>
    </rPh>
    <rPh sb="16" eb="18">
      <t>ソウニュウ</t>
    </rPh>
    <rPh sb="21" eb="23">
      <t>スウシキ</t>
    </rPh>
    <phoneticPr fontId="5"/>
  </si>
  <si>
    <t>利用区間</t>
    <rPh sb="0" eb="2">
      <t>リヨウ</t>
    </rPh>
    <rPh sb="2" eb="4">
      <t>クカン</t>
    </rPh>
    <phoneticPr fontId="5"/>
  </si>
  <si>
    <t>単価</t>
    <rPh sb="0" eb="2">
      <t>タンカ</t>
    </rPh>
    <phoneticPr fontId="5"/>
  </si>
  <si>
    <t>利用回数（回）</t>
    <rPh sb="0" eb="2">
      <t>リヨウ</t>
    </rPh>
    <rPh sb="2" eb="4">
      <t>カイスウ</t>
    </rPh>
    <rPh sb="5" eb="6">
      <t>カイ</t>
    </rPh>
    <phoneticPr fontId="5"/>
  </si>
  <si>
    <t>サービスへの助成</t>
    <rPh sb="6" eb="8">
      <t>ジョセイ</t>
    </rPh>
    <phoneticPr fontId="5"/>
  </si>
  <si>
    <t>対象者数
（人）</t>
    <rPh sb="0" eb="3">
      <t>タイショウシャ</t>
    </rPh>
    <rPh sb="3" eb="4">
      <t>スウ</t>
    </rPh>
    <rPh sb="6" eb="7">
      <t>ヒト</t>
    </rPh>
    <phoneticPr fontId="5"/>
  </si>
  <si>
    <t>別紙８</t>
    <rPh sb="0" eb="2">
      <t>ベッシ</t>
    </rPh>
    <phoneticPr fontId="5"/>
  </si>
  <si>
    <t>補助金所要額欄は、事業所ごと（予防含む。）に千円未満の額を切り捨てた額を記入してください。</t>
    <rPh sb="0" eb="3">
      <t>ホジョキン</t>
    </rPh>
    <rPh sb="3" eb="5">
      <t>ショヨウ</t>
    </rPh>
    <rPh sb="5" eb="6">
      <t>ガク</t>
    </rPh>
    <rPh sb="6" eb="7">
      <t>ラン</t>
    </rPh>
    <rPh sb="9" eb="12">
      <t>ジギョウショ</t>
    </rPh>
    <rPh sb="15" eb="17">
      <t>ヨボウ</t>
    </rPh>
    <rPh sb="17" eb="18">
      <t>フク</t>
    </rPh>
    <rPh sb="22" eb="24">
      <t>センエン</t>
    </rPh>
    <rPh sb="24" eb="26">
      <t>ミマン</t>
    </rPh>
    <rPh sb="27" eb="28">
      <t>ガク</t>
    </rPh>
    <rPh sb="29" eb="30">
      <t>キ</t>
    </rPh>
    <rPh sb="31" eb="32">
      <t>ス</t>
    </rPh>
    <rPh sb="34" eb="35">
      <t>ガク</t>
    </rPh>
    <rPh sb="36" eb="38">
      <t>キニュウ</t>
    </rPh>
    <phoneticPr fontId="5"/>
  </si>
  <si>
    <t>注）　1</t>
  </si>
  <si>
    <t>↑の明細書</t>
    <rPh sb="2" eb="5">
      <t>めいさいしょ</t>
    </rPh>
    <phoneticPr fontId="2" type="Hiragana"/>
  </si>
  <si>
    <t>サービス種別が多く一枚に収まらない場合は、必要に応じ欄を増やすこと。</t>
    <rPh sb="4" eb="6">
      <t>シュベツ</t>
    </rPh>
    <rPh sb="7" eb="8">
      <t>オオ</t>
    </rPh>
    <rPh sb="9" eb="11">
      <t>イチマイ</t>
    </rPh>
    <rPh sb="12" eb="13">
      <t>オサ</t>
    </rPh>
    <rPh sb="17" eb="19">
      <t>バアイ</t>
    </rPh>
    <rPh sb="21" eb="23">
      <t>ヒツヨウ</t>
    </rPh>
    <rPh sb="24" eb="25">
      <t>オウ</t>
    </rPh>
    <rPh sb="26" eb="27">
      <t>ラン</t>
    </rPh>
    <rPh sb="28" eb="29">
      <t>フ</t>
    </rPh>
    <phoneticPr fontId="5"/>
  </si>
  <si>
    <t>「常勤職員の新規雇用への助成」を申請する場合は、新規雇用計画書（変更後）（別紙７）を添付すること。</t>
    <rPh sb="1" eb="3">
      <t>ジョウキン</t>
    </rPh>
    <rPh sb="3" eb="5">
      <t>ショクイン</t>
    </rPh>
    <rPh sb="6" eb="8">
      <t>シンキ</t>
    </rPh>
    <rPh sb="8" eb="10">
      <t>コヨウ</t>
    </rPh>
    <rPh sb="12" eb="14">
      <t>ジョセイ</t>
    </rPh>
    <rPh sb="16" eb="18">
      <t>シンセイ</t>
    </rPh>
    <rPh sb="20" eb="22">
      <t>バアイ</t>
    </rPh>
    <rPh sb="24" eb="26">
      <t>シンキ</t>
    </rPh>
    <rPh sb="26" eb="28">
      <t>コヨウ</t>
    </rPh>
    <rPh sb="28" eb="31">
      <t>ケイカクショ</t>
    </rPh>
    <rPh sb="32" eb="35">
      <t>ヘンコウゴ</t>
    </rPh>
    <rPh sb="37" eb="39">
      <t>ベッシ</t>
    </rPh>
    <rPh sb="42" eb="44">
      <t>テンプ</t>
    </rPh>
    <phoneticPr fontId="5"/>
  </si>
  <si>
    <t>新規雇用予定人数　名</t>
    <rPh sb="0" eb="2">
      <t>シンキ</t>
    </rPh>
    <rPh sb="2" eb="4">
      <t>コヨウ</t>
    </rPh>
    <rPh sb="4" eb="6">
      <t>ヨテイ</t>
    </rPh>
    <rPh sb="6" eb="8">
      <t>ニンズウ</t>
    </rPh>
    <rPh sb="9" eb="10">
      <t>メイ</t>
    </rPh>
    <phoneticPr fontId="5"/>
  </si>
  <si>
    <t>新規雇用人数　名</t>
    <rPh sb="0" eb="2">
      <t>シンキ</t>
    </rPh>
    <rPh sb="2" eb="4">
      <t>コヨウ</t>
    </rPh>
    <rPh sb="4" eb="6">
      <t>ニンズウ</t>
    </rPh>
    <rPh sb="7" eb="8">
      <t>メイ</t>
    </rPh>
    <phoneticPr fontId="5"/>
  </si>
  <si>
    <t>補助金実績報告明細書（別紙10）を添付すること。</t>
    <rPh sb="0" eb="3">
      <t>ホジョキン</t>
    </rPh>
    <rPh sb="3" eb="5">
      <t>ジッセキ</t>
    </rPh>
    <rPh sb="5" eb="7">
      <t>ホウコク</t>
    </rPh>
    <phoneticPr fontId="5"/>
  </si>
  <si>
    <t>別紙14-2</t>
    <rPh sb="0" eb="2">
      <t>べっし</t>
    </rPh>
    <phoneticPr fontId="2" type="Hiragana"/>
  </si>
  <si>
    <t>別紙10</t>
    <rPh sb="0" eb="2">
      <t>ベッシ</t>
    </rPh>
    <phoneticPr fontId="5"/>
  </si>
  <si>
    <t>補　助　金　実　績　報　告　明　細　書</t>
  </si>
  <si>
    <t>対象人数（人）</t>
    <rPh sb="0" eb="2">
      <t>タイショウ</t>
    </rPh>
    <rPh sb="2" eb="4">
      <t>ニンズウ</t>
    </rPh>
    <rPh sb="5" eb="6">
      <t>ヒト</t>
    </rPh>
    <phoneticPr fontId="5"/>
  </si>
  <si>
    <t>別紙11</t>
    <rPh sb="0" eb="2">
      <t>ベッシ</t>
    </rPh>
    <phoneticPr fontId="5"/>
  </si>
  <si>
    <t>明細書（小規模）</t>
    <rPh sb="0" eb="3">
      <t>めいさいしょ</t>
    </rPh>
    <rPh sb="4" eb="7">
      <t>しょうきぼ</t>
    </rPh>
    <phoneticPr fontId="2" type="Hiragana"/>
  </si>
  <si>
    <t>別紙12</t>
    <rPh sb="0" eb="2">
      <t>ベッシ</t>
    </rPh>
    <phoneticPr fontId="5"/>
  </si>
  <si>
    <t>別紙６</t>
    <rPh sb="0" eb="2">
      <t>べっし</t>
    </rPh>
    <phoneticPr fontId="2" type="Hiragana"/>
  </si>
  <si>
    <t>実施状況報告</t>
    <rPh sb="0" eb="2">
      <t>じっし</t>
    </rPh>
    <rPh sb="2" eb="4">
      <t>じょうきょう</t>
    </rPh>
    <rPh sb="4" eb="6">
      <t>ほうこく</t>
    </rPh>
    <phoneticPr fontId="2" type="Hiragana"/>
  </si>
  <si>
    <t>※サービス種別が多く一枚に収まらない場合は、必要に応じ欄を増やすこと。</t>
  </si>
  <si>
    <t>別紙13</t>
    <rPh sb="0" eb="2">
      <t>ベッシ</t>
    </rPh>
    <phoneticPr fontId="5"/>
  </si>
  <si>
    <t>(1)補助対象区分１又は２</t>
    <rPh sb="3" eb="5">
      <t>ホジョ</t>
    </rPh>
    <rPh sb="5" eb="7">
      <t>タイショウ</t>
    </rPh>
    <rPh sb="7" eb="9">
      <t>クブン</t>
    </rPh>
    <rPh sb="10" eb="11">
      <t>マタ</t>
    </rPh>
    <phoneticPr fontId="5"/>
  </si>
  <si>
    <t>番　　　　号</t>
    <rPh sb="0" eb="1">
      <t>バン</t>
    </rPh>
    <rPh sb="5" eb="6">
      <t>ゴウ</t>
    </rPh>
    <phoneticPr fontId="5"/>
  </si>
  <si>
    <t>注）</t>
    <rPh sb="0" eb="1">
      <t>チュウ</t>
    </rPh>
    <phoneticPr fontId="5"/>
  </si>
  <si>
    <t>サービス内容
Ａ</t>
    <rPh sb="4" eb="6">
      <t>ナイヨウ</t>
    </rPh>
    <phoneticPr fontId="5"/>
  </si>
  <si>
    <t>サービスコード
Ｂ</t>
  </si>
  <si>
    <t>加算率
Ｅ</t>
    <rPh sb="0" eb="3">
      <t>カサンリツ</t>
    </rPh>
    <phoneticPr fontId="5"/>
  </si>
  <si>
    <t>サービス単位数
Ｇ</t>
    <rPh sb="4" eb="7">
      <t>タンイスウ</t>
    </rPh>
    <phoneticPr fontId="5"/>
  </si>
  <si>
    <t>（片道）
Ｄ</t>
    <rPh sb="1" eb="3">
      <t>カタミチ</t>
    </rPh>
    <phoneticPr fontId="5"/>
  </si>
  <si>
    <t>算定
単位</t>
    <rPh sb="0" eb="2">
      <t>さんてい</t>
    </rPh>
    <rPh sb="3" eb="5">
      <t>たんい</t>
    </rPh>
    <phoneticPr fontId="10" type="Hiragana"/>
  </si>
  <si>
    <t>回数
Ｆ</t>
    <rPh sb="0" eb="2">
      <t>カイスウ</t>
    </rPh>
    <phoneticPr fontId="5"/>
  </si>
  <si>
    <t>Ｆ欄は、ＣにＥ及びＦを乗じて小数点以下を四捨五入した単位数を記載すること。</t>
    <rPh sb="1" eb="2">
      <t>ラン</t>
    </rPh>
    <rPh sb="7" eb="8">
      <t>オヨ</t>
    </rPh>
    <rPh sb="11" eb="12">
      <t>ジョウ</t>
    </rPh>
    <rPh sb="14" eb="17">
      <t>ショウスウテン</t>
    </rPh>
    <rPh sb="17" eb="19">
      <t>イカ</t>
    </rPh>
    <rPh sb="20" eb="24">
      <t>シシャゴニュウ</t>
    </rPh>
    <rPh sb="26" eb="29">
      <t>タンイスウ</t>
    </rPh>
    <rPh sb="30" eb="32">
      <t>キサイ</t>
    </rPh>
    <phoneticPr fontId="5"/>
  </si>
  <si>
    <t>通所系サービスで片道送迎となったものは往復送迎の場合と行を分けて記載することとし、Ｄ欄には「片道」と記載のうえ、Ｇ欄には往復送迎の場合の２分の１に相当する単位数（小数点以下四捨五入）を記載すること。</t>
    <rPh sb="0" eb="2">
      <t>ツウショ</t>
    </rPh>
    <rPh sb="2" eb="3">
      <t>ケイ</t>
    </rPh>
    <rPh sb="8" eb="10">
      <t>カタミチ</t>
    </rPh>
    <rPh sb="10" eb="12">
      <t>ソウゲイ</t>
    </rPh>
    <rPh sb="19" eb="21">
      <t>オウフク</t>
    </rPh>
    <rPh sb="21" eb="23">
      <t>ソウゲイ</t>
    </rPh>
    <rPh sb="24" eb="26">
      <t>バアイ</t>
    </rPh>
    <rPh sb="27" eb="28">
      <t>ギョウ</t>
    </rPh>
    <rPh sb="29" eb="30">
      <t>ワ</t>
    </rPh>
    <rPh sb="32" eb="34">
      <t>キサイ</t>
    </rPh>
    <rPh sb="42" eb="43">
      <t>ラン</t>
    </rPh>
    <rPh sb="46" eb="48">
      <t>カタミチ</t>
    </rPh>
    <rPh sb="50" eb="52">
      <t>キサイ</t>
    </rPh>
    <rPh sb="57" eb="58">
      <t>ラン</t>
    </rPh>
    <rPh sb="60" eb="62">
      <t>オウフク</t>
    </rPh>
    <rPh sb="62" eb="64">
      <t>ソウゲイ</t>
    </rPh>
    <rPh sb="65" eb="67">
      <t>バアイ</t>
    </rPh>
    <rPh sb="69" eb="70">
      <t>ブン</t>
    </rPh>
    <rPh sb="73" eb="75">
      <t>ソウトウ</t>
    </rPh>
    <rPh sb="77" eb="80">
      <t>タンイスウ</t>
    </rPh>
    <rPh sb="81" eb="84">
      <t>ショウスウテン</t>
    </rPh>
    <rPh sb="84" eb="86">
      <t>イカ</t>
    </rPh>
    <rPh sb="86" eb="90">
      <t>シシャゴニュウ</t>
    </rPh>
    <rPh sb="92" eb="94">
      <t>キサイ</t>
    </rPh>
    <phoneticPr fontId="5"/>
  </si>
  <si>
    <t>新規雇用計画書（変更後）</t>
    <rPh sb="0" eb="2">
      <t>しんき</t>
    </rPh>
    <rPh sb="2" eb="4">
      <t>こよう</t>
    </rPh>
    <rPh sb="4" eb="7">
      <t>けいかくしょ</t>
    </rPh>
    <rPh sb="8" eb="11">
      <t>へんこうご</t>
    </rPh>
    <phoneticPr fontId="2" type="Hiragana"/>
  </si>
  <si>
    <t>（２）補助対象区分３</t>
    <rPh sb="3" eb="5">
      <t>ホジョ</t>
    </rPh>
    <rPh sb="5" eb="7">
      <t>タイショウ</t>
    </rPh>
    <rPh sb="7" eb="9">
      <t>クブン</t>
    </rPh>
    <phoneticPr fontId="5"/>
  </si>
  <si>
    <t>複数雇用した場合は、この表は人数に応じ分けて記載すること。</t>
    <rPh sb="0" eb="2">
      <t>フクスウ</t>
    </rPh>
    <rPh sb="2" eb="4">
      <t>コヨウ</t>
    </rPh>
    <rPh sb="6" eb="8">
      <t>バアイ</t>
    </rPh>
    <rPh sb="12" eb="13">
      <t>ヒョウ</t>
    </rPh>
    <rPh sb="14" eb="16">
      <t>ニンズウ</t>
    </rPh>
    <rPh sb="17" eb="18">
      <t>オウ</t>
    </rPh>
    <rPh sb="19" eb="20">
      <t>ワ</t>
    </rPh>
    <rPh sb="22" eb="24">
      <t>キサイ</t>
    </rPh>
    <phoneticPr fontId="5"/>
  </si>
  <si>
    <t>区分３の適用を受ける日数分のサービスを記載すること。ただし、月を通じて雇用した場合は（１）と同じ内容を記載すればよい。</t>
    <rPh sb="0" eb="2">
      <t>クブン</t>
    </rPh>
    <rPh sb="4" eb="6">
      <t>テキヨウ</t>
    </rPh>
    <rPh sb="7" eb="8">
      <t>ウ</t>
    </rPh>
    <rPh sb="10" eb="13">
      <t>ニッスウブン</t>
    </rPh>
    <rPh sb="19" eb="21">
      <t>キサイ</t>
    </rPh>
    <rPh sb="30" eb="31">
      <t>ツキ</t>
    </rPh>
    <rPh sb="32" eb="33">
      <t>ツウ</t>
    </rPh>
    <rPh sb="35" eb="37">
      <t>コヨウ</t>
    </rPh>
    <rPh sb="39" eb="41">
      <t>バアイ</t>
    </rPh>
    <rPh sb="46" eb="47">
      <t>オナ</t>
    </rPh>
    <rPh sb="48" eb="50">
      <t>ナイヨウ</t>
    </rPh>
    <rPh sb="51" eb="53">
      <t>キサイ</t>
    </rPh>
    <phoneticPr fontId="5"/>
  </si>
  <si>
    <t>２．基準額合計</t>
    <rPh sb="2" eb="5">
      <t>キジュンガク</t>
    </rPh>
    <rPh sb="5" eb="7">
      <t>ゴウケイ</t>
    </rPh>
    <phoneticPr fontId="5"/>
  </si>
  <si>
    <t>別紙14－２</t>
    <rPh sb="0" eb="2">
      <t>ベッシ</t>
    </rPh>
    <phoneticPr fontId="5"/>
  </si>
  <si>
    <t>別紙14－１</t>
    <rPh sb="0" eb="2">
      <t>ベッシ</t>
    </rPh>
    <phoneticPr fontId="5"/>
  </si>
  <si>
    <t>(1)補助対象区分１</t>
    <rPh sb="3" eb="5">
      <t>ホジョ</t>
    </rPh>
    <rPh sb="5" eb="7">
      <t>タイショウ</t>
    </rPh>
    <rPh sb="7" eb="9">
      <t>クブン</t>
    </rPh>
    <phoneticPr fontId="5"/>
  </si>
  <si>
    <t>区分</t>
    <rPh sb="0" eb="2">
      <t>クブン</t>
    </rPh>
    <phoneticPr fontId="5"/>
  </si>
  <si>
    <t xml:space="preserve">加算率
</t>
    <rPh sb="0" eb="3">
      <t>カサンリツ</t>
    </rPh>
    <phoneticPr fontId="5"/>
  </si>
  <si>
    <t>訪問</t>
    <rPh sb="0" eb="2">
      <t>ホウモン</t>
    </rPh>
    <phoneticPr fontId="5"/>
  </si>
  <si>
    <t>送迎</t>
    <rPh sb="0" eb="2">
      <t>ソウゲイ</t>
    </rPh>
    <phoneticPr fontId="5"/>
  </si>
  <si>
    <t>基準額
Ａ</t>
    <rPh sb="0" eb="2">
      <t>キジュン</t>
    </rPh>
    <rPh sb="2" eb="3">
      <t>ガク</t>
    </rPh>
    <phoneticPr fontId="5"/>
  </si>
  <si>
    <t>回数
Ｂ</t>
    <rPh sb="0" eb="2">
      <t>カイスウ</t>
    </rPh>
    <phoneticPr fontId="5"/>
  </si>
  <si>
    <t>訪問と送迎が連続する場合は、訪問を１回とカウントすること。</t>
    <rPh sb="0" eb="2">
      <t>ホウモン</t>
    </rPh>
    <rPh sb="3" eb="5">
      <t>ソウゲイ</t>
    </rPh>
    <rPh sb="6" eb="8">
      <t>レンゾク</t>
    </rPh>
    <rPh sb="10" eb="12">
      <t>バアイ</t>
    </rPh>
    <rPh sb="14" eb="16">
      <t>ホウモン</t>
    </rPh>
    <rPh sb="18" eb="19">
      <t>カイ</t>
    </rPh>
    <phoneticPr fontId="5"/>
  </si>
  <si>
    <t>その他は（１）に準じ記載すること。</t>
    <rPh sb="2" eb="3">
      <t>タ</t>
    </rPh>
    <rPh sb="8" eb="9">
      <t>ジュン</t>
    </rPh>
    <rPh sb="10" eb="12">
      <t>キサイ</t>
    </rPh>
    <phoneticPr fontId="5"/>
  </si>
  <si>
    <t>区分３の適用を受ける日数の回数を記載すること。</t>
    <rPh sb="0" eb="2">
      <t>クブン</t>
    </rPh>
    <rPh sb="4" eb="6">
      <t>テキヨウ</t>
    </rPh>
    <rPh sb="7" eb="8">
      <t>ウ</t>
    </rPh>
    <rPh sb="10" eb="12">
      <t>ニッスウ</t>
    </rPh>
    <rPh sb="13" eb="15">
      <t>カイスウ</t>
    </rPh>
    <rPh sb="16" eb="18">
      <t>キサイ</t>
    </rPh>
    <phoneticPr fontId="5"/>
  </si>
  <si>
    <t xml:space="preserve">サービス内容
</t>
    <rPh sb="4" eb="6">
      <t>ナイヨウ</t>
    </rPh>
    <phoneticPr fontId="5"/>
  </si>
  <si>
    <t xml:space="preserve">（片道）
</t>
    <rPh sb="1" eb="3">
      <t>カタミチ</t>
    </rPh>
    <phoneticPr fontId="5"/>
  </si>
  <si>
    <t xml:space="preserve">回数
</t>
    <rPh sb="0" eb="2">
      <t>カイスウ</t>
    </rPh>
    <phoneticPr fontId="5"/>
  </si>
  <si>
    <t>サービス単位数合計
Ｉ
（Ｇ＋Ｈ）</t>
    <rPh sb="4" eb="7">
      <t>タンイスウ</t>
    </rPh>
    <rPh sb="7" eb="9">
      <t>ゴウケイ</t>
    </rPh>
    <phoneticPr fontId="5"/>
  </si>
  <si>
    <t>基準額
Ｊ
（Ｉ×10円）</t>
    <rPh sb="0" eb="3">
      <t>キジュンガク</t>
    </rPh>
    <rPh sb="11" eb="12">
      <t>エン</t>
    </rPh>
    <phoneticPr fontId="5"/>
  </si>
  <si>
    <t>基準額</t>
    <rPh sb="0" eb="2">
      <t>キジュン</t>
    </rPh>
    <rPh sb="2" eb="3">
      <t>ガク</t>
    </rPh>
    <phoneticPr fontId="5"/>
  </si>
  <si>
    <t>回数</t>
    <rPh sb="0" eb="2">
      <t>カイスウ</t>
    </rPh>
    <phoneticPr fontId="5"/>
  </si>
  <si>
    <t>基準額合計
Ｄ</t>
    <rPh sb="0" eb="3">
      <t>キジュンガク</t>
    </rPh>
    <rPh sb="3" eb="5">
      <t>ゴウケイ</t>
    </rPh>
    <phoneticPr fontId="5"/>
  </si>
  <si>
    <t>※</t>
  </si>
  <si>
    <t>目次</t>
    <rPh sb="0" eb="2">
      <t>もくじ</t>
    </rPh>
    <phoneticPr fontId="2" type="Hiragana"/>
  </si>
  <si>
    <t>リスト</t>
  </si>
  <si>
    <t>別紙１</t>
    <rPh sb="0" eb="2">
      <t>べっし</t>
    </rPh>
    <phoneticPr fontId="2" type="Hiragana"/>
  </si>
  <si>
    <t>別紙２</t>
    <rPh sb="0" eb="2">
      <t>ベッシ</t>
    </rPh>
    <phoneticPr fontId="5"/>
  </si>
  <si>
    <t>別紙３</t>
    <rPh sb="0" eb="2">
      <t>ベッシ</t>
    </rPh>
    <phoneticPr fontId="5"/>
  </si>
  <si>
    <t>別紙２</t>
    <rPh sb="0" eb="2">
      <t>べっし</t>
    </rPh>
    <phoneticPr fontId="2" type="Hiragana"/>
  </si>
  <si>
    <t>使用するタイミング</t>
    <rPh sb="0" eb="2">
      <t>しよう</t>
    </rPh>
    <phoneticPr fontId="2" type="Hiragana"/>
  </si>
  <si>
    <t>‐</t>
  </si>
  <si>
    <t>別紙３</t>
    <rPh sb="0" eb="2">
      <t>べっし</t>
    </rPh>
    <phoneticPr fontId="2" type="Hiragana"/>
  </si>
  <si>
    <t>別紙４</t>
    <rPh sb="0" eb="2">
      <t>べっし</t>
    </rPh>
    <phoneticPr fontId="2" type="Hiragana"/>
  </si>
  <si>
    <t>別紙７</t>
    <rPh sb="0" eb="2">
      <t>べっし</t>
    </rPh>
    <phoneticPr fontId="2" type="Hiragana"/>
  </si>
  <si>
    <t>別紙８</t>
    <rPh sb="0" eb="2">
      <t>べっし</t>
    </rPh>
    <phoneticPr fontId="2" type="Hiragana"/>
  </si>
  <si>
    <t>別紙９</t>
    <rPh sb="0" eb="2">
      <t>べっし</t>
    </rPh>
    <phoneticPr fontId="2" type="Hiragana"/>
  </si>
  <si>
    <t>別紙12</t>
    <rPh sb="0" eb="2">
      <t>べっし</t>
    </rPh>
    <phoneticPr fontId="2" type="Hiragana"/>
  </si>
  <si>
    <t>別紙14-1</t>
    <rPh sb="0" eb="2">
      <t>べっし</t>
    </rPh>
    <phoneticPr fontId="2" type="Hiragana"/>
  </si>
  <si>
    <t>新規雇用計画書</t>
    <rPh sb="0" eb="2">
      <t>しんき</t>
    </rPh>
    <rPh sb="2" eb="4">
      <t>こよう</t>
    </rPh>
    <rPh sb="4" eb="7">
      <t>けいかくしょ</t>
    </rPh>
    <phoneticPr fontId="2" type="Hiragana"/>
  </si>
  <si>
    <t>シート名</t>
    <rPh sb="3" eb="4">
      <t>めい</t>
    </rPh>
    <phoneticPr fontId="2" type="Hiragana"/>
  </si>
  <si>
    <t>説明</t>
    <rPh sb="0" eb="2">
      <t>せつめい</t>
    </rPh>
    <phoneticPr fontId="2" type="Hiragana"/>
  </si>
  <si>
    <t>片道</t>
    <rPh sb="0" eb="2">
      <t>かたみち</t>
    </rPh>
    <phoneticPr fontId="10" type="Hiragana"/>
  </si>
  <si>
    <t>このページ</t>
  </si>
  <si>
    <t>事業実施状況被保険者別明細書（一括記載用）</t>
    <rPh sb="15" eb="17">
      <t>いっかつ</t>
    </rPh>
    <rPh sb="17" eb="20">
      <t>きさい</t>
    </rPh>
    <phoneticPr fontId="2" type="Hiragana"/>
  </si>
  <si>
    <t>一時金支給計画書（変更後）</t>
    <rPh sb="0" eb="3">
      <t>いちじきん</t>
    </rPh>
    <rPh sb="3" eb="5">
      <t>しきゅう</t>
    </rPh>
    <rPh sb="5" eb="8">
      <t>けいかくしょ</t>
    </rPh>
    <rPh sb="9" eb="12">
      <t>へんこうご</t>
    </rPh>
    <phoneticPr fontId="2" type="Hiragana"/>
  </si>
  <si>
    <t>変更申請</t>
    <rPh sb="0" eb="2">
      <t>へんこう</t>
    </rPh>
    <rPh sb="2" eb="4">
      <t>しんせい</t>
    </rPh>
    <phoneticPr fontId="2" type="Hiragana"/>
  </si>
  <si>
    <t>交付申請</t>
    <rPh sb="0" eb="2">
      <t>こうふ</t>
    </rPh>
    <rPh sb="2" eb="4">
      <t>しんせい</t>
    </rPh>
    <phoneticPr fontId="2" type="Hiragana"/>
  </si>
  <si>
    <t>精算書兼実績報告書</t>
    <rPh sb="0" eb="3">
      <t>せいさんしょ</t>
    </rPh>
    <rPh sb="3" eb="4">
      <t>けん</t>
    </rPh>
    <rPh sb="4" eb="6">
      <t>じっせき</t>
    </rPh>
    <rPh sb="6" eb="9">
      <t>ほうこくしょ</t>
    </rPh>
    <phoneticPr fontId="2" type="Hiragana"/>
  </si>
  <si>
    <t>実績報告</t>
    <rPh sb="0" eb="2">
      <t>じっせき</t>
    </rPh>
    <rPh sb="2" eb="4">
      <t>ほうこく</t>
    </rPh>
    <phoneticPr fontId="2" type="Hiragana"/>
  </si>
  <si>
    <t>実施状況調</t>
    <rPh sb="0" eb="2">
      <t>じっし</t>
    </rPh>
    <rPh sb="2" eb="4">
      <t>じょうきょう</t>
    </rPh>
    <rPh sb="4" eb="5">
      <t>しら</t>
    </rPh>
    <phoneticPr fontId="2" type="Hiragana"/>
  </si>
  <si>
    <t>↑の明細総括表</t>
    <rPh sb="2" eb="4">
      <t>めいさい</t>
    </rPh>
    <rPh sb="4" eb="6">
      <t>そうかつ</t>
    </rPh>
    <rPh sb="6" eb="7">
      <t>ひょう</t>
    </rPh>
    <phoneticPr fontId="2" type="Hiragana"/>
  </si>
  <si>
    <t>明細書（小多機以外）</t>
    <rPh sb="0" eb="3">
      <t>めいさいしょ</t>
    </rPh>
    <rPh sb="5" eb="7">
      <t>たき</t>
    </rPh>
    <rPh sb="7" eb="9">
      <t>いがい</t>
    </rPh>
    <phoneticPr fontId="2" type="Hiragana"/>
  </si>
  <si>
    <t>Ｊ欄は、Ｉ欄の単位数に10円を乗じて得た額を記入すること。</t>
  </si>
  <si>
    <t>支給職員数</t>
    <rPh sb="0" eb="2">
      <t>シキュウ</t>
    </rPh>
    <rPh sb="2" eb="5">
      <t>ショクインスウ</t>
    </rPh>
    <phoneticPr fontId="5"/>
  </si>
  <si>
    <t>加算率
（％）</t>
    <rPh sb="0" eb="2">
      <t>カサン</t>
    </rPh>
    <rPh sb="2" eb="3">
      <t>リツ</t>
    </rPh>
    <phoneticPr fontId="5"/>
  </si>
  <si>
    <t>対象人数</t>
    <rPh sb="0" eb="2">
      <t>たいしょう</t>
    </rPh>
    <rPh sb="2" eb="4">
      <t>にんずう</t>
    </rPh>
    <phoneticPr fontId="2" type="Hiragana"/>
  </si>
  <si>
    <t>単位数</t>
    <rPh sb="0" eb="3">
      <t>タンイスウ</t>
    </rPh>
    <phoneticPr fontId="5"/>
  </si>
  <si>
    <t>被保険者氏名</t>
    <rPh sb="0" eb="4">
      <t>ひほけんしゃ</t>
    </rPh>
    <rPh sb="4" eb="6">
      <t>しめい</t>
    </rPh>
    <phoneticPr fontId="2" type="Hiragana"/>
  </si>
  <si>
    <t>No.</t>
  </si>
  <si>
    <t>被保険者番号</t>
    <rPh sb="0" eb="4">
      <t>ひほけんしゃ</t>
    </rPh>
    <rPh sb="4" eb="6">
      <t>ばんごう</t>
    </rPh>
    <phoneticPr fontId="2" type="Hiragana"/>
  </si>
  <si>
    <t>訪問・送迎に40分以上60分未満の時間を要するサービスへの助成</t>
  </si>
  <si>
    <t>事業所名</t>
    <rPh sb="0" eb="3">
      <t>じぎょうしょ</t>
    </rPh>
    <rPh sb="3" eb="4">
      <t>めい</t>
    </rPh>
    <phoneticPr fontId="2" type="Hiragana"/>
  </si>
  <si>
    <t>合計</t>
    <rPh sb="0" eb="2">
      <t>ごうけい</t>
    </rPh>
    <phoneticPr fontId="2" type="Hiragana"/>
  </si>
  <si>
    <t>サービス種別（小多機以外）</t>
    <rPh sb="4" eb="6">
      <t>しゅべつ</t>
    </rPh>
    <rPh sb="7" eb="8">
      <t>しょう</t>
    </rPh>
    <rPh sb="8" eb="10">
      <t>たき</t>
    </rPh>
    <rPh sb="10" eb="12">
      <t>いがい</t>
    </rPh>
    <phoneticPr fontId="2" type="Hiragana"/>
  </si>
  <si>
    <t>新・別紙14-1</t>
    <rPh sb="0" eb="1">
      <t>しん</t>
    </rPh>
    <rPh sb="2" eb="4">
      <t>べっし</t>
    </rPh>
    <phoneticPr fontId="2" type="Hiragana"/>
  </si>
  <si>
    <t>新・別紙14-2</t>
    <rPh sb="0" eb="1">
      <t>しん</t>
    </rPh>
    <rPh sb="2" eb="4">
      <t>べっし</t>
    </rPh>
    <phoneticPr fontId="2" type="Hiragana"/>
  </si>
  <si>
    <t>非表示としている</t>
    <rPh sb="0" eb="3">
      <t>ひひょうじ</t>
    </rPh>
    <phoneticPr fontId="2" type="Hiragana"/>
  </si>
  <si>
    <t>事業実施状況被保険者別明細書(一括記載・小多機用）</t>
    <rPh sb="20" eb="21">
      <t>しょう</t>
    </rPh>
    <rPh sb="21" eb="23">
      <t>たき</t>
    </rPh>
    <rPh sb="23" eb="24">
      <t>よう</t>
    </rPh>
    <phoneticPr fontId="2" type="Hiragana"/>
  </si>
  <si>
    <t>支給人数</t>
    <rPh sb="0" eb="2">
      <t>シキュウ</t>
    </rPh>
    <rPh sb="2" eb="3">
      <t>ヒト</t>
    </rPh>
    <rPh sb="3" eb="4">
      <t>カズ</t>
    </rPh>
    <phoneticPr fontId="5"/>
  </si>
  <si>
    <t>サービス内容</t>
    <rPh sb="4" eb="6">
      <t>ないよう</t>
    </rPh>
    <phoneticPr fontId="2" type="Hiragana"/>
  </si>
  <si>
    <t>コード</t>
  </si>
  <si>
    <t>合　計</t>
    <rPh sb="0" eb="1">
      <t>ア</t>
    </rPh>
    <rPh sb="2" eb="3">
      <t>ケイ</t>
    </rPh>
    <phoneticPr fontId="5"/>
  </si>
  <si>
    <r>
      <t>事業</t>
    </r>
    <r>
      <rPr>
        <sz val="11"/>
        <color theme="1"/>
        <rFont val="BIZ UDゴシック"/>
        <family val="3"/>
        <charset val="128"/>
      </rPr>
      <t>者</t>
    </r>
    <r>
      <rPr>
        <sz val="11"/>
        <color theme="1"/>
        <rFont val="BIZ UDゴシック"/>
        <family val="3"/>
      </rPr>
      <t>名</t>
    </r>
    <rPh sb="0" eb="3">
      <t>ジギョウシャ</t>
    </rPh>
    <rPh sb="3" eb="4">
      <t>メイ</t>
    </rPh>
    <phoneticPr fontId="5"/>
  </si>
  <si>
    <r>
      <t>訪問・送迎に60分以上</t>
    </r>
    <r>
      <rPr>
        <sz val="11"/>
        <color theme="1"/>
        <rFont val="BIZ UDゴシック"/>
        <family val="3"/>
        <charset val="128"/>
      </rPr>
      <t>の時間を要するサービスへの助成</t>
    </r>
    <rPh sb="8" eb="9">
      <t>フン</t>
    </rPh>
    <phoneticPr fontId="5"/>
  </si>
  <si>
    <t>「新規雇用職員への一時金支給」を申請する場合は、一時金等支給計画書（別紙４）を添付すること。</t>
    <phoneticPr fontId="5"/>
  </si>
  <si>
    <r>
      <t>有料道路</t>
    </r>
    <r>
      <rPr>
        <sz val="11"/>
        <color theme="1"/>
        <rFont val="BIZ UDゴシック"/>
        <family val="3"/>
        <charset val="128"/>
      </rPr>
      <t>及び船舶利用料金への助成</t>
    </r>
    <rPh sb="0" eb="4">
      <t>ユウリョウドウロ</t>
    </rPh>
    <rPh sb="4" eb="5">
      <t>オヨ</t>
    </rPh>
    <rPh sb="6" eb="8">
      <t>センパク</t>
    </rPh>
    <rPh sb="8" eb="12">
      <t>リヨウリョウキン</t>
    </rPh>
    <rPh sb="14" eb="16">
      <t>ジョセイ</t>
    </rPh>
    <phoneticPr fontId="5"/>
  </si>
  <si>
    <t>一時金支給計画書</t>
    <phoneticPr fontId="5"/>
  </si>
  <si>
    <t>資　　格</t>
    <rPh sb="0" eb="1">
      <t>シ</t>
    </rPh>
    <rPh sb="3" eb="4">
      <t>カク</t>
    </rPh>
    <phoneticPr fontId="5"/>
  </si>
  <si>
    <t>訪問・送迎に60分以上の時間を要するサービスへの助成</t>
  </si>
  <si>
    <t>一時金支給計画書（変更後）</t>
    <phoneticPr fontId="5"/>
  </si>
  <si>
    <t>変更後</t>
    <rPh sb="0" eb="3">
      <t>ヘンコウゴ</t>
    </rPh>
    <phoneticPr fontId="5"/>
  </si>
  <si>
    <t>「新規雇用職員への一時金支給」を申請する場合は、一時金支給計画書（変更後）（別紙８）を添付すること。</t>
  </si>
  <si>
    <t>「新規雇用職員への一時金支給」を申請する場合は、一時金支給実績書（別紙11）を添付すること。</t>
    <rPh sb="29" eb="31">
      <t>ジッセキ</t>
    </rPh>
    <rPh sb="31" eb="32">
      <t>ショ</t>
    </rPh>
    <phoneticPr fontId="4"/>
  </si>
  <si>
    <t>※一時金支給に係る補助金に該当する場合は、一時金を支給したことがわかるもの及び雇用した職員が別表第１の３に規定する資格を有していることがわかるものを添付すること。</t>
    <rPh sb="1" eb="4">
      <t>イチジキン</t>
    </rPh>
    <rPh sb="4" eb="6">
      <t>シキュウ</t>
    </rPh>
    <rPh sb="7" eb="8">
      <t>カカ</t>
    </rPh>
    <rPh sb="9" eb="12">
      <t>ホジョキン</t>
    </rPh>
    <rPh sb="13" eb="15">
      <t>ガイトウ</t>
    </rPh>
    <rPh sb="17" eb="19">
      <t>バアイ</t>
    </rPh>
    <rPh sb="21" eb="24">
      <t>イチジキン</t>
    </rPh>
    <rPh sb="25" eb="27">
      <t>シキュウ</t>
    </rPh>
    <rPh sb="37" eb="38">
      <t>オヨ</t>
    </rPh>
    <rPh sb="39" eb="41">
      <t>コヨウ</t>
    </rPh>
    <rPh sb="43" eb="45">
      <t>ショクイン</t>
    </rPh>
    <rPh sb="46" eb="48">
      <t>ベッピョウ</t>
    </rPh>
    <rPh sb="48" eb="49">
      <t>ダイ</t>
    </rPh>
    <rPh sb="53" eb="55">
      <t>キテイ</t>
    </rPh>
    <rPh sb="57" eb="59">
      <t>シカク</t>
    </rPh>
    <rPh sb="60" eb="61">
      <t>ユウ</t>
    </rPh>
    <rPh sb="74" eb="76">
      <t>テンプ</t>
    </rPh>
    <phoneticPr fontId="9"/>
  </si>
  <si>
    <r>
      <t>送迎回数は利用者を自宅から事業所に</t>
    </r>
    <r>
      <rPr>
        <sz val="11"/>
        <color theme="1"/>
        <rFont val="BIZ UDゴシック"/>
        <family val="3"/>
        <charset val="128"/>
      </rPr>
      <t>迎</t>
    </r>
    <r>
      <rPr>
        <sz val="11"/>
        <color theme="1"/>
        <rFont val="BIZ UDゴシック"/>
        <family val="3"/>
      </rPr>
      <t>え、事業所から家に送るまでを１回とカウントすること。</t>
    </r>
    <rPh sb="0" eb="2">
      <t>ソウゲイ</t>
    </rPh>
    <rPh sb="2" eb="4">
      <t>カイスウ</t>
    </rPh>
    <rPh sb="5" eb="8">
      <t>リヨウシャ</t>
    </rPh>
    <rPh sb="9" eb="11">
      <t>ジタク</t>
    </rPh>
    <rPh sb="13" eb="16">
      <t>ジギョウショ</t>
    </rPh>
    <rPh sb="17" eb="18">
      <t>ムカ</t>
    </rPh>
    <rPh sb="20" eb="23">
      <t>ジギョウショ</t>
    </rPh>
    <rPh sb="25" eb="26">
      <t>イエ</t>
    </rPh>
    <rPh sb="27" eb="28">
      <t>オク</t>
    </rPh>
    <rPh sb="33" eb="34">
      <t>カイ</t>
    </rPh>
    <phoneticPr fontId="5"/>
  </si>
  <si>
    <r>
      <t>介護給付費請求書の請求明細書に準じて記載し、Ｃ欄の単位数はコード表の合成単位数を、Ｅ欄の加算率は15％、</t>
    </r>
    <r>
      <rPr>
        <sz val="11"/>
        <color theme="1"/>
        <rFont val="BIZ UDゴシック"/>
        <family val="3"/>
        <charset val="128"/>
      </rPr>
      <t>25％、35％のいずれかを記載すること</t>
    </r>
    <phoneticPr fontId="5"/>
  </si>
  <si>
    <r>
      <t>いの町</t>
    </r>
    <r>
      <rPr>
        <sz val="16"/>
        <color theme="1"/>
        <rFont val="BIZ UDゴシック"/>
        <family val="3"/>
      </rPr>
      <t>中山間介護サービス確保対策</t>
    </r>
    <r>
      <rPr>
        <sz val="16"/>
        <color theme="1"/>
        <rFont val="BIZ UDゴシック"/>
        <family val="3"/>
        <charset val="128"/>
      </rPr>
      <t>強化</t>
    </r>
    <r>
      <rPr>
        <sz val="16"/>
        <color theme="1"/>
        <rFont val="BIZ UDゴシック"/>
        <family val="3"/>
      </rPr>
      <t>事業　事業実施状況調（令和　　年　　　月サービス提供分）</t>
    </r>
    <rPh sb="2" eb="3">
      <t>チョウ</t>
    </rPh>
    <rPh sb="3" eb="4">
      <t>チュウ</t>
    </rPh>
    <rPh sb="16" eb="18">
      <t>キョウカ</t>
    </rPh>
    <phoneticPr fontId="5"/>
  </si>
  <si>
    <t>いの町中山間地域介護サービス確保対策強化事業費補助金精算書兼実績報告書</t>
    <rPh sb="2" eb="3">
      <t>チョウ</t>
    </rPh>
    <rPh sb="3" eb="6">
      <t>チュウサンカン</t>
    </rPh>
    <rPh sb="6" eb="8">
      <t>チイキ</t>
    </rPh>
    <rPh sb="8" eb="10">
      <t>カイゴ</t>
    </rPh>
    <rPh sb="14" eb="16">
      <t>カクホ</t>
    </rPh>
    <rPh sb="16" eb="18">
      <t>タイサク</t>
    </rPh>
    <rPh sb="18" eb="20">
      <t>キョウカ</t>
    </rPh>
    <rPh sb="20" eb="22">
      <t>ジギョウ</t>
    </rPh>
    <rPh sb="22" eb="23">
      <t>ヒ</t>
    </rPh>
    <rPh sb="23" eb="26">
      <t>ホジョキン</t>
    </rPh>
    <rPh sb="26" eb="29">
      <t>セイサンショ</t>
    </rPh>
    <rPh sb="29" eb="30">
      <t>ケン</t>
    </rPh>
    <rPh sb="30" eb="32">
      <t>ジッセキ</t>
    </rPh>
    <rPh sb="32" eb="35">
      <t>ホウコクショ</t>
    </rPh>
    <phoneticPr fontId="5"/>
  </si>
  <si>
    <r>
      <t>いの町</t>
    </r>
    <r>
      <rPr>
        <sz val="16"/>
        <color theme="1"/>
        <rFont val="BIZ UDゴシック"/>
        <family val="3"/>
      </rPr>
      <t>中山間地域介護サービス確保対策</t>
    </r>
    <r>
      <rPr>
        <sz val="16"/>
        <color theme="1"/>
        <rFont val="BIZ UDゴシック"/>
        <family val="3"/>
        <charset val="128"/>
      </rPr>
      <t>強化</t>
    </r>
    <r>
      <rPr>
        <sz val="16"/>
        <color theme="1"/>
        <rFont val="BIZ UDゴシック"/>
        <family val="3"/>
      </rPr>
      <t>事業費補助金所要額変更調</t>
    </r>
    <rPh sb="2" eb="3">
      <t>チョウ</t>
    </rPh>
    <rPh sb="3" eb="6">
      <t>チュウサンカン</t>
    </rPh>
    <rPh sb="6" eb="8">
      <t>チイキ</t>
    </rPh>
    <rPh sb="8" eb="10">
      <t>カイゴ</t>
    </rPh>
    <rPh sb="14" eb="16">
      <t>カクホ</t>
    </rPh>
    <rPh sb="16" eb="18">
      <t>タイサク</t>
    </rPh>
    <rPh sb="18" eb="20">
      <t>キョウカ</t>
    </rPh>
    <rPh sb="20" eb="22">
      <t>ジギョウ</t>
    </rPh>
    <rPh sb="22" eb="23">
      <t>ヒ</t>
    </rPh>
    <rPh sb="23" eb="26">
      <t>ホジョキン</t>
    </rPh>
    <rPh sb="26" eb="28">
      <t>ショヨウ</t>
    </rPh>
    <rPh sb="28" eb="29">
      <t>ガク</t>
    </rPh>
    <rPh sb="29" eb="31">
      <t>ヘンコウ</t>
    </rPh>
    <rPh sb="31" eb="32">
      <t>シラ</t>
    </rPh>
    <phoneticPr fontId="5"/>
  </si>
  <si>
    <r>
      <t>事業</t>
    </r>
    <r>
      <rPr>
        <sz val="11"/>
        <color theme="1"/>
        <rFont val="BIZ UDゴシック"/>
        <family val="3"/>
        <charset val="128"/>
      </rPr>
      <t>者名</t>
    </r>
    <rPh sb="0" eb="3">
      <t>ジギョウシャ</t>
    </rPh>
    <rPh sb="3" eb="4">
      <t>メイ</t>
    </rPh>
    <phoneticPr fontId="5"/>
  </si>
  <si>
    <t>いの町中山間地域介護サービス確保対策強化事業費補助金所要額調</t>
    <rPh sb="2" eb="3">
      <t>チョウ</t>
    </rPh>
    <rPh sb="3" eb="6">
      <t>チュウサンカン</t>
    </rPh>
    <rPh sb="6" eb="8">
      <t>チイキ</t>
    </rPh>
    <rPh sb="8" eb="10">
      <t>カイゴ</t>
    </rPh>
    <rPh sb="14" eb="16">
      <t>カクホ</t>
    </rPh>
    <rPh sb="16" eb="18">
      <t>タイサク</t>
    </rPh>
    <rPh sb="18" eb="20">
      <t>キョウカ</t>
    </rPh>
    <rPh sb="20" eb="22">
      <t>ジギョウ</t>
    </rPh>
    <rPh sb="22" eb="23">
      <t>ヒ</t>
    </rPh>
    <rPh sb="23" eb="26">
      <t>ホジョキン</t>
    </rPh>
    <rPh sb="26" eb="28">
      <t>ショヨウ</t>
    </rPh>
    <rPh sb="28" eb="29">
      <t>ガク</t>
    </rPh>
    <rPh sb="29" eb="30">
      <t>シラ</t>
    </rPh>
    <phoneticPr fontId="5"/>
  </si>
  <si>
    <r>
      <t>この額を別紙</t>
    </r>
    <r>
      <rPr>
        <sz val="11"/>
        <color theme="1"/>
        <rFont val="BIZ UDゴシック"/>
        <family val="3"/>
        <charset val="128"/>
      </rPr>
      <t>13「事業実施状況明細書総括表」の基準額欄へ記載すること。</t>
    </r>
    <rPh sb="2" eb="3">
      <t>ガク</t>
    </rPh>
    <rPh sb="4" eb="6">
      <t>ベッシ</t>
    </rPh>
    <rPh sb="9" eb="11">
      <t>ジギョウ</t>
    </rPh>
    <rPh sb="11" eb="13">
      <t>ジッシ</t>
    </rPh>
    <rPh sb="13" eb="15">
      <t>ジョウキョウ</t>
    </rPh>
    <rPh sb="15" eb="18">
      <t>メイサイショ</t>
    </rPh>
    <rPh sb="18" eb="20">
      <t>ソウカツ</t>
    </rPh>
    <rPh sb="20" eb="21">
      <t>ヒョウ</t>
    </rPh>
    <rPh sb="23" eb="26">
      <t>キジュンガク</t>
    </rPh>
    <rPh sb="26" eb="27">
      <t>ラン</t>
    </rPh>
    <rPh sb="28" eb="30">
      <t>キサイ</t>
    </rPh>
    <phoneticPr fontId="5"/>
  </si>
  <si>
    <r>
      <t>この額を別紙</t>
    </r>
    <r>
      <rPr>
        <sz val="11"/>
        <color theme="1"/>
        <rFont val="BIZ UDゴシック"/>
        <family val="3"/>
        <charset val="128"/>
      </rPr>
      <t>13「事業実施状況明細書総括表」の基準額欄へ記載すること。</t>
    </r>
    <rPh sb="2" eb="3">
      <t>ガク</t>
    </rPh>
    <phoneticPr fontId="5"/>
  </si>
  <si>
    <r>
      <t>有料道路</t>
    </r>
    <r>
      <rPr>
        <sz val="11"/>
        <color theme="1"/>
        <rFont val="BIZ UDゴシック"/>
        <family val="3"/>
        <charset val="128"/>
      </rPr>
      <t>及び船舶利用料金への助成</t>
    </r>
    <rPh sb="0" eb="4">
      <t>ユウリョウドウロ</t>
    </rPh>
    <rPh sb="8" eb="12">
      <t>リヨウリョウキン</t>
    </rPh>
    <rPh sb="14" eb="16">
      <t>ジョセイ</t>
    </rPh>
    <phoneticPr fontId="5"/>
  </si>
  <si>
    <r>
      <t>訪問・送迎に20分以上</t>
    </r>
    <r>
      <rPr>
        <sz val="11"/>
        <color theme="1"/>
        <rFont val="BIZ UDゴシック"/>
        <family val="3"/>
        <charset val="128"/>
      </rPr>
      <t>40分未満の時間を要するサービスへの助成</t>
    </r>
  </si>
  <si>
    <r>
      <t>訪問・送迎に40分以上60</t>
    </r>
    <r>
      <rPr>
        <sz val="11"/>
        <color theme="1"/>
        <rFont val="BIZ UDゴシック"/>
        <family val="3"/>
        <charset val="128"/>
      </rPr>
      <t>分未満の時間を要するサービスへの助成</t>
    </r>
    <rPh sb="8" eb="9">
      <t>フン</t>
    </rPh>
    <rPh sb="13" eb="14">
      <t>フン</t>
    </rPh>
    <rPh sb="14" eb="16">
      <t>ミマン</t>
    </rPh>
    <phoneticPr fontId="5"/>
  </si>
  <si>
    <r>
      <t>サービス提供に伴う有料道路</t>
    </r>
    <r>
      <rPr>
        <sz val="11"/>
        <color theme="1"/>
        <rFont val="BIZ UDゴシック"/>
        <family val="3"/>
        <charset val="128"/>
      </rPr>
      <t>及び船舶の利用料金への助成</t>
    </r>
    <rPh sb="13" eb="14">
      <t>オヨ</t>
    </rPh>
    <rPh sb="15" eb="17">
      <t>センパク</t>
    </rPh>
    <phoneticPr fontId="5"/>
  </si>
  <si>
    <r>
      <t>有料道路及</t>
    </r>
    <r>
      <rPr>
        <sz val="11"/>
        <color theme="1"/>
        <rFont val="BIZ UDゴシック"/>
        <family val="3"/>
        <charset val="128"/>
      </rPr>
      <t>び船舶利用料金への助成</t>
    </r>
    <rPh sb="0" eb="2">
      <t>ユウリョウ</t>
    </rPh>
    <rPh sb="2" eb="4">
      <t>ドウロ</t>
    </rPh>
    <rPh sb="8" eb="10">
      <t>リヨウ</t>
    </rPh>
    <rPh sb="10" eb="12">
      <t>リョウキン</t>
    </rPh>
    <rPh sb="14" eb="16">
      <t>ジョセイ</t>
    </rPh>
    <phoneticPr fontId="5"/>
  </si>
  <si>
    <r>
      <t>有料道路</t>
    </r>
    <r>
      <rPr>
        <sz val="11"/>
        <color theme="1"/>
        <rFont val="BIZ UDゴシック"/>
        <family val="3"/>
        <charset val="128"/>
      </rPr>
      <t>及び船舶利用料金への助成</t>
    </r>
    <rPh sb="0" eb="2">
      <t>ユウリョウ</t>
    </rPh>
    <rPh sb="2" eb="4">
      <t>ドウロ</t>
    </rPh>
    <rPh sb="8" eb="10">
      <t>リヨウ</t>
    </rPh>
    <rPh sb="10" eb="12">
      <t>リョウキン</t>
    </rPh>
    <rPh sb="14" eb="16">
      <t>ジョセイ</t>
    </rPh>
    <phoneticPr fontId="5"/>
  </si>
  <si>
    <r>
      <t>サービス提供に伴う有料道路</t>
    </r>
    <r>
      <rPr>
        <sz val="11"/>
        <color theme="1"/>
        <rFont val="BIZ UDゴシック"/>
        <family val="3"/>
        <charset val="128"/>
      </rPr>
      <t>及び船舶の利用料金への助成</t>
    </r>
  </si>
  <si>
    <t>新規雇用職員への一時金支給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</si>
</sst>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00_ "/>
    <numFmt numFmtId="178" formatCode="0_ "/>
    <numFmt numFmtId="179" formatCode="#,##0&quot;円&quot;"/>
  </numFmts>
  <fonts count="16" x14ac:knownFonts="1">
    <font>
      <sz val="11"/>
      <color theme="1"/>
      <name val="ＭＳ Ｐゴシック"/>
      <family val="3"/>
      <scheme val="minor"/>
    </font>
    <font>
      <sz val="10"/>
      <color theme="1"/>
      <name val="BIZ UDゴシック"/>
      <family val="3"/>
    </font>
    <font>
      <sz val="5"/>
      <name val="BIZ UDゴシック"/>
      <family val="3"/>
    </font>
    <font>
      <sz val="11"/>
      <color theme="1"/>
      <name val="BIZ UDゴシック"/>
      <family val="3"/>
    </font>
    <font>
      <u/>
      <sz val="11"/>
      <color indexed="12"/>
      <name val="ＭＳ Ｐゴシック"/>
      <family val="3"/>
      <scheme val="minor"/>
    </font>
    <font>
      <sz val="6"/>
      <name val="ＭＳ Ｐゴシック"/>
      <family val="3"/>
      <scheme val="minor"/>
    </font>
    <font>
      <sz val="16"/>
      <color theme="1"/>
      <name val="BIZ UDゴシック"/>
      <family val="3"/>
    </font>
    <font>
      <sz val="9.5"/>
      <color theme="1"/>
      <name val="BIZ UDゴシック"/>
      <family val="3"/>
    </font>
    <font>
      <sz val="14"/>
      <color theme="1"/>
      <name val="BIZ UDゴシック"/>
      <family val="3"/>
    </font>
    <font>
      <sz val="11"/>
      <color theme="1"/>
      <name val="Arial"/>
      <family val="2"/>
    </font>
    <font>
      <sz val="6"/>
      <name val="BIZ UDゴシック"/>
      <family val="3"/>
    </font>
    <font>
      <sz val="11"/>
      <color theme="1"/>
      <name val="BIZ UDゴシック"/>
      <family val="3"/>
      <charset val="128"/>
    </font>
    <font>
      <sz val="9"/>
      <color theme="1"/>
      <name val="BIZ UDゴシック"/>
      <family val="3"/>
      <charset val="128"/>
    </font>
    <font>
      <sz val="11"/>
      <color theme="1"/>
      <name val="ＭＳ Ｐゴシック"/>
      <family val="3"/>
      <charset val="128"/>
    </font>
    <font>
      <sz val="16"/>
      <color theme="1"/>
      <name val="BIZ UDゴシック"/>
      <family val="3"/>
      <charset val="128"/>
    </font>
    <font>
      <sz val="6"/>
      <name val="ＭＳ Ｐゴシック"/>
      <family val="3"/>
      <charset val="128"/>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rgb="FFFFFFBE"/>
        <bgColor indexed="64"/>
      </patternFill>
    </fill>
    <fill>
      <patternFill patternType="solid">
        <fgColor theme="0"/>
        <bgColor indexed="64"/>
      </patternFill>
    </fill>
    <fill>
      <patternFill patternType="solid">
        <fgColor rgb="FFFFFFC1"/>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auto="1"/>
      </left>
      <right/>
      <top style="double">
        <color indexed="64"/>
      </top>
      <bottom/>
      <diagonal/>
    </border>
    <border>
      <left/>
      <right style="thin">
        <color auto="1"/>
      </right>
      <top style="thin">
        <color indexed="64"/>
      </top>
      <bottom style="thin">
        <color indexed="64"/>
      </bottom>
      <diagonal/>
    </border>
    <border>
      <left/>
      <right style="thin">
        <color auto="1"/>
      </right>
      <top style="double">
        <color indexed="64"/>
      </top>
      <bottom/>
      <diagonal/>
    </border>
    <border>
      <left style="thin">
        <color auto="1"/>
      </left>
      <right style="thin">
        <color auto="1"/>
      </right>
      <top style="thin">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double">
        <color indexed="64"/>
      </top>
      <bottom style="medium">
        <color indexed="64"/>
      </bottom>
      <diagonal/>
    </border>
    <border>
      <left/>
      <right style="thin">
        <color auto="1"/>
      </right>
      <top/>
      <bottom style="thin">
        <color auto="1"/>
      </bottom>
      <diagonal/>
    </border>
    <border>
      <left style="thin">
        <color auto="1"/>
      </left>
      <right style="thin">
        <color auto="1"/>
      </right>
      <top style="double">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indexed="64"/>
      </top>
      <bottom style="thin">
        <color indexed="64"/>
      </bottom>
      <diagonal/>
    </border>
    <border>
      <left/>
      <right/>
      <top style="thin">
        <color indexed="64"/>
      </top>
      <bottom style="thin">
        <color indexed="64"/>
      </bottom>
      <diagonal/>
    </border>
    <border>
      <left style="thin">
        <color auto="1"/>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auto="1"/>
      </left>
      <right style="thin">
        <color indexed="64"/>
      </right>
      <top style="double">
        <color indexed="64"/>
      </top>
      <bottom style="medium">
        <color indexed="64"/>
      </bottom>
      <diagonal/>
    </border>
    <border>
      <left style="thin">
        <color auto="1"/>
      </left>
      <right style="thin">
        <color indexed="64"/>
      </right>
      <top/>
      <bottom style="thin">
        <color auto="1"/>
      </bottom>
      <diagonal/>
    </border>
    <border diagonalUp="1">
      <left style="thin">
        <color auto="1"/>
      </left>
      <right style="thin">
        <color indexed="64"/>
      </right>
      <top style="thin">
        <color auto="1"/>
      </top>
      <bottom/>
      <diagonal style="thin">
        <color auto="1"/>
      </diagonal>
    </border>
    <border diagonalUp="1">
      <left style="thin">
        <color auto="1"/>
      </left>
      <right style="thin">
        <color indexed="64"/>
      </right>
      <top/>
      <bottom style="double">
        <color indexed="64"/>
      </bottom>
      <diagonal style="thin">
        <color auto="1"/>
      </diagonal>
    </border>
    <border>
      <left style="thin">
        <color auto="1"/>
      </left>
      <right style="thin">
        <color indexed="64"/>
      </right>
      <top style="double">
        <color indexed="64"/>
      </top>
      <bottom/>
      <diagonal/>
    </border>
    <border>
      <left style="thin">
        <color auto="1"/>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auto="1"/>
      </left>
      <right style="thin">
        <color indexed="64"/>
      </right>
      <top/>
      <bottom/>
      <diagonal/>
    </border>
    <border>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style="thin">
        <color indexed="64"/>
      </right>
      <top style="double">
        <color indexed="64"/>
      </top>
      <bottom/>
      <diagonal/>
    </border>
    <border>
      <left style="thin">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indexed="64"/>
      </left>
      <right/>
      <top style="thin">
        <color auto="1"/>
      </top>
      <bottom style="thin">
        <color auto="1"/>
      </bottom>
      <diagonal/>
    </border>
    <border diagonalUp="1">
      <left/>
      <right style="thin">
        <color auto="1"/>
      </right>
      <top style="thin">
        <color indexed="64"/>
      </top>
      <bottom style="thin">
        <color indexed="64"/>
      </bottom>
      <diagonal style="thin">
        <color indexed="64"/>
      </diagonal>
    </border>
    <border diagonalUp="1">
      <left style="thin">
        <color auto="1"/>
      </left>
      <right style="thin">
        <color auto="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double">
        <color auto="1"/>
      </right>
      <top style="medium">
        <color indexed="64"/>
      </top>
      <bottom style="double">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auto="1"/>
      </bottom>
      <diagonal/>
    </border>
    <border>
      <left/>
      <right style="thin">
        <color indexed="64"/>
      </right>
      <top style="double">
        <color indexed="64"/>
      </top>
      <bottom style="thin">
        <color auto="1"/>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medium">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style="thin">
        <color auto="1"/>
      </right>
      <top/>
      <bottom style="medium">
        <color indexed="64"/>
      </bottom>
      <diagonal/>
    </border>
  </borders>
  <cellStyleXfs count="4">
    <xf numFmtId="0" fontId="0" fillId="0" borderId="0"/>
    <xf numFmtId="9" fontId="1" fillId="0" borderId="0" applyFont="0" applyFill="0" applyBorder="0" applyAlignment="0" applyProtection="0">
      <alignment vertical="center"/>
    </xf>
    <xf numFmtId="0" fontId="4" fillId="0" borderId="0" applyNumberFormat="0" applyFill="0" applyBorder="0" applyAlignment="0" applyProtection="0"/>
    <xf numFmtId="38" fontId="1" fillId="0" borderId="0" applyFont="0" applyFill="0" applyBorder="0" applyAlignment="0" applyProtection="0">
      <alignment vertical="center"/>
    </xf>
  </cellStyleXfs>
  <cellXfs count="425">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1" xfId="0" applyFont="1" applyFill="1" applyBorder="1" applyAlignment="1">
      <alignment vertical="center"/>
    </xf>
    <xf numFmtId="0" fontId="4" fillId="3" borderId="1" xfId="2" applyFill="1" applyBorder="1" applyAlignment="1">
      <alignment vertical="center"/>
    </xf>
    <xf numFmtId="0" fontId="4" fillId="3" borderId="2" xfId="2" applyFill="1" applyBorder="1" applyAlignment="1">
      <alignment vertical="center"/>
    </xf>
    <xf numFmtId="0" fontId="4" fillId="3" borderId="3" xfId="2" applyFill="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xf numFmtId="0" fontId="3" fillId="0" borderId="1" xfId="0" applyFont="1" applyBorder="1"/>
    <xf numFmtId="0" fontId="3" fillId="0" borderId="0" xfId="0" applyFont="1" applyAlignment="1">
      <alignment vertical="top"/>
    </xf>
    <xf numFmtId="0" fontId="3" fillId="0" borderId="0" xfId="0" applyFont="1" applyBorder="1" applyAlignment="1">
      <alignment horizontal="center" vertical="center"/>
    </xf>
    <xf numFmtId="0" fontId="1" fillId="0" borderId="0" xfId="0" applyNumberFormat="1" applyFont="1" applyAlignment="1">
      <alignment horizontal="right" vertical="top"/>
    </xf>
    <xf numFmtId="0" fontId="1" fillId="0" borderId="0" xfId="0" applyFont="1" applyAlignment="1">
      <alignment vertical="top"/>
    </xf>
    <xf numFmtId="0" fontId="1" fillId="0" borderId="0" xfId="0" applyFont="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left" vertical="center"/>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38" fontId="3" fillId="4" borderId="18" xfId="3" applyFont="1" applyFill="1" applyBorder="1" applyAlignment="1">
      <alignment horizontal="center" vertical="center" wrapText="1"/>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38" fontId="3" fillId="0" borderId="34" xfId="3" applyFont="1" applyBorder="1" applyAlignment="1">
      <alignment vertical="center"/>
    </xf>
    <xf numFmtId="0" fontId="3" fillId="0" borderId="35" xfId="0" applyFont="1" applyBorder="1" applyAlignment="1">
      <alignment horizontal="center" vertical="center"/>
    </xf>
    <xf numFmtId="38" fontId="3" fillId="0" borderId="38" xfId="3" applyFont="1" applyBorder="1" applyAlignment="1">
      <alignment vertical="center"/>
    </xf>
    <xf numFmtId="38" fontId="3" fillId="0" borderId="39" xfId="3" applyFont="1" applyBorder="1" applyAlignment="1">
      <alignment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23" xfId="0" applyFont="1" applyBorder="1" applyAlignment="1">
      <alignment vertical="center"/>
    </xf>
    <xf numFmtId="0" fontId="3" fillId="4" borderId="26" xfId="0" applyFont="1" applyFill="1" applyBorder="1" applyAlignment="1">
      <alignment vertical="center"/>
    </xf>
    <xf numFmtId="0" fontId="3" fillId="0" borderId="26" xfId="0" applyFont="1" applyBorder="1" applyAlignment="1">
      <alignment vertical="center"/>
    </xf>
    <xf numFmtId="0" fontId="3" fillId="0" borderId="43" xfId="0" applyFont="1" applyBorder="1" applyAlignment="1">
      <alignment vertical="center"/>
    </xf>
    <xf numFmtId="0" fontId="3" fillId="4" borderId="1" xfId="0" applyFont="1" applyFill="1" applyBorder="1" applyAlignment="1">
      <alignment horizontal="left" vertical="center"/>
    </xf>
    <xf numFmtId="0" fontId="3" fillId="0" borderId="26" xfId="0" applyFont="1" applyBorder="1" applyAlignment="1">
      <alignment vertical="center" wrapText="1"/>
    </xf>
    <xf numFmtId="0" fontId="3" fillId="0" borderId="46" xfId="0" applyFont="1" applyBorder="1" applyAlignment="1">
      <alignment vertical="center"/>
    </xf>
    <xf numFmtId="0" fontId="3" fillId="4" borderId="1" xfId="0" applyFont="1" applyFill="1" applyBorder="1" applyAlignment="1">
      <alignment horizontal="center" vertical="center" wrapText="1"/>
    </xf>
    <xf numFmtId="0" fontId="3"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7" fillId="0" borderId="0" xfId="0" applyFont="1" applyAlignment="1">
      <alignment vertical="center"/>
    </xf>
    <xf numFmtId="0" fontId="3" fillId="0" borderId="18" xfId="0" applyFont="1" applyBorder="1" applyAlignment="1">
      <alignment horizontal="left" vertical="center"/>
    </xf>
    <xf numFmtId="0" fontId="3" fillId="4" borderId="27" xfId="0" applyFont="1" applyFill="1" applyBorder="1" applyAlignment="1">
      <alignment vertical="center"/>
    </xf>
    <xf numFmtId="0" fontId="3" fillId="4" borderId="26" xfId="0" applyFont="1" applyFill="1" applyBorder="1" applyAlignment="1">
      <alignment horizontal="center" vertical="center" wrapText="1"/>
    </xf>
    <xf numFmtId="0" fontId="3" fillId="0" borderId="22" xfId="0" applyFont="1" applyBorder="1" applyAlignment="1">
      <alignment vertical="center"/>
    </xf>
    <xf numFmtId="0" fontId="3" fillId="0" borderId="60" xfId="0" applyFont="1" applyBorder="1" applyAlignment="1">
      <alignment vertical="center"/>
    </xf>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65" xfId="0" applyFont="1" applyBorder="1" applyAlignment="1">
      <alignment vertical="center"/>
    </xf>
    <xf numFmtId="0" fontId="3" fillId="0" borderId="66" xfId="0" applyFont="1" applyBorder="1" applyAlignment="1">
      <alignment vertical="center"/>
    </xf>
    <xf numFmtId="176" fontId="3" fillId="0" borderId="26" xfId="0" applyNumberFormat="1" applyFont="1" applyBorder="1" applyAlignment="1">
      <alignment vertical="center"/>
    </xf>
    <xf numFmtId="0" fontId="3" fillId="0" borderId="25" xfId="0" applyFont="1" applyBorder="1" applyAlignment="1">
      <alignment horizontal="left" vertical="center"/>
    </xf>
    <xf numFmtId="0" fontId="3" fillId="0" borderId="72" xfId="0" applyFont="1" applyBorder="1" applyAlignment="1">
      <alignment vertical="center"/>
    </xf>
    <xf numFmtId="177" fontId="3" fillId="0" borderId="0" xfId="0" applyNumberFormat="1" applyFont="1" applyAlignment="1">
      <alignment vertical="center"/>
    </xf>
    <xf numFmtId="0" fontId="1" fillId="0" borderId="1" xfId="0" applyFont="1" applyBorder="1" applyAlignment="1">
      <alignment horizontal="center" vertical="center" shrinkToFit="1"/>
    </xf>
    <xf numFmtId="0" fontId="3" fillId="0" borderId="83" xfId="0" applyFont="1" applyBorder="1" applyAlignment="1">
      <alignment horizontal="center" vertical="center"/>
    </xf>
    <xf numFmtId="0" fontId="3" fillId="0" borderId="85" xfId="0" applyFont="1" applyBorder="1" applyAlignment="1">
      <alignment horizontal="center" vertical="center"/>
    </xf>
    <xf numFmtId="9" fontId="3" fillId="0" borderId="78" xfId="1" applyNumberFormat="1" applyFont="1" applyBorder="1" applyAlignment="1">
      <alignment horizontal="center" vertical="center"/>
    </xf>
    <xf numFmtId="38" fontId="3" fillId="0" borderId="89" xfId="3" applyFont="1" applyBorder="1" applyAlignment="1">
      <alignment vertical="center"/>
    </xf>
    <xf numFmtId="38" fontId="3" fillId="0" borderId="90" xfId="3" applyFont="1" applyBorder="1" applyAlignment="1">
      <alignment vertical="center"/>
    </xf>
    <xf numFmtId="9" fontId="3" fillId="0" borderId="83" xfId="1" applyNumberFormat="1" applyFont="1" applyBorder="1" applyAlignment="1">
      <alignment horizontal="center" vertical="center"/>
    </xf>
    <xf numFmtId="9" fontId="3" fillId="0" borderId="91" xfId="1" applyNumberFormat="1" applyFont="1" applyBorder="1" applyAlignment="1">
      <alignment horizontal="center" vertical="center"/>
    </xf>
    <xf numFmtId="0" fontId="1" fillId="5" borderId="1" xfId="0" applyFont="1" applyFill="1" applyBorder="1" applyAlignment="1">
      <alignment horizontal="center" vertical="center"/>
    </xf>
    <xf numFmtId="9" fontId="3" fillId="0" borderId="85" xfId="1" applyNumberFormat="1" applyFont="1" applyBorder="1" applyAlignment="1">
      <alignment horizontal="center" vertical="center"/>
    </xf>
    <xf numFmtId="38" fontId="3" fillId="0" borderId="0" xfId="3" applyFont="1" applyAlignment="1">
      <alignment vertical="center"/>
    </xf>
    <xf numFmtId="0" fontId="0" fillId="0" borderId="0" xfId="0" applyFont="1" applyAlignment="1">
      <alignment horizontal="center" vertical="center"/>
    </xf>
    <xf numFmtId="38" fontId="3" fillId="0" borderId="93" xfId="3" applyFont="1" applyBorder="1" applyAlignment="1">
      <alignment vertical="center"/>
    </xf>
    <xf numFmtId="0" fontId="3" fillId="0" borderId="95" xfId="0" applyFont="1" applyBorder="1" applyAlignment="1">
      <alignment horizontal="center" vertical="center"/>
    </xf>
    <xf numFmtId="38" fontId="1" fillId="0" borderId="1" xfId="3" applyFont="1" applyBorder="1" applyAlignment="1">
      <alignment horizontal="center" vertical="center"/>
    </xf>
    <xf numFmtId="38" fontId="3" fillId="0" borderId="91" xfId="3" applyFont="1" applyBorder="1" applyAlignment="1">
      <alignment horizontal="center" vertical="center"/>
    </xf>
    <xf numFmtId="0" fontId="8" fillId="0" borderId="0" xfId="0" applyFont="1" applyBorder="1" applyAlignment="1">
      <alignment vertical="center"/>
    </xf>
    <xf numFmtId="0" fontId="3" fillId="0" borderId="0" xfId="0" applyFont="1" applyAlignment="1">
      <alignment horizontal="center"/>
    </xf>
    <xf numFmtId="49" fontId="3" fillId="0" borderId="0" xfId="0" applyNumberFormat="1" applyFont="1" applyAlignment="1">
      <alignment vertical="center"/>
    </xf>
    <xf numFmtId="0" fontId="3" fillId="0" borderId="0" xfId="0" applyFont="1" applyAlignment="1">
      <alignment horizontal="center" vertical="top"/>
    </xf>
    <xf numFmtId="0" fontId="3" fillId="0" borderId="0" xfId="0" applyFont="1" applyBorder="1" applyAlignment="1">
      <alignment vertical="center" shrinkToFi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Border="1" applyAlignment="1">
      <alignment horizontal="left" vertical="top"/>
    </xf>
    <xf numFmtId="3" fontId="3" fillId="4" borderId="1" xfId="0" applyNumberFormat="1" applyFont="1" applyFill="1" applyBorder="1" applyAlignment="1">
      <alignment horizontal="right" vertical="center"/>
    </xf>
    <xf numFmtId="3" fontId="3" fillId="4"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0" fontId="3" fillId="0" borderId="0" xfId="0" applyFont="1" applyBorder="1" applyAlignment="1">
      <alignment vertical="top"/>
    </xf>
    <xf numFmtId="38" fontId="3" fillId="4" borderId="100" xfId="3" applyFont="1" applyFill="1" applyBorder="1" applyAlignment="1">
      <alignment vertical="center"/>
    </xf>
    <xf numFmtId="38" fontId="3" fillId="4" borderId="101" xfId="3" applyFont="1" applyFill="1" applyBorder="1" applyAlignment="1">
      <alignment vertical="center"/>
    </xf>
    <xf numFmtId="38" fontId="3" fillId="0" borderId="26" xfId="3" applyFont="1" applyBorder="1" applyAlignment="1">
      <alignment vertical="center"/>
    </xf>
    <xf numFmtId="38" fontId="3" fillId="0" borderId="87" xfId="3" applyFont="1" applyBorder="1" applyAlignment="1">
      <alignment vertical="center"/>
    </xf>
    <xf numFmtId="38" fontId="3" fillId="0" borderId="2" xfId="3" applyFont="1" applyBorder="1" applyAlignment="1">
      <alignment vertical="center"/>
    </xf>
    <xf numFmtId="38" fontId="3" fillId="0" borderId="88" xfId="3" applyFont="1" applyBorder="1" applyAlignment="1">
      <alignment vertical="center"/>
    </xf>
    <xf numFmtId="38" fontId="3" fillId="4" borderId="1" xfId="3" applyFont="1" applyFill="1" applyBorder="1" applyAlignment="1">
      <alignment horizontal="center" vertical="center"/>
    </xf>
    <xf numFmtId="9" fontId="3" fillId="4" borderId="1" xfId="0" applyNumberFormat="1" applyFont="1" applyFill="1" applyBorder="1" applyAlignment="1">
      <alignment horizontal="center" vertical="center"/>
    </xf>
    <xf numFmtId="38" fontId="9" fillId="5" borderId="1" xfId="3" applyFont="1" applyFill="1" applyBorder="1" applyAlignment="1">
      <alignment horizontal="right" vertical="center" indent="1"/>
    </xf>
    <xf numFmtId="38" fontId="3" fillId="0" borderId="1" xfId="3" applyFont="1" applyFill="1" applyBorder="1" applyAlignment="1">
      <alignment horizontal="right" vertical="center" indent="1"/>
    </xf>
    <xf numFmtId="0" fontId="1" fillId="4" borderId="1" xfId="0" applyFont="1" applyFill="1" applyBorder="1" applyAlignment="1">
      <alignment horizontal="center" vertical="center" shrinkToFit="1"/>
    </xf>
    <xf numFmtId="38" fontId="3" fillId="0" borderId="96" xfId="3" applyFont="1" applyBorder="1" applyAlignment="1">
      <alignment horizontal="right" vertical="center" indent="1"/>
    </xf>
    <xf numFmtId="38" fontId="3" fillId="4" borderId="69" xfId="3" applyFont="1" applyFill="1" applyBorder="1" applyAlignment="1">
      <alignment horizontal="right" vertical="center" indent="1"/>
    </xf>
    <xf numFmtId="38" fontId="3" fillId="4" borderId="3" xfId="3" applyFont="1" applyFill="1" applyBorder="1" applyAlignment="1">
      <alignment horizontal="right" vertical="center" indent="1"/>
    </xf>
    <xf numFmtId="38" fontId="3" fillId="0" borderId="97" xfId="3" applyFont="1" applyBorder="1" applyAlignment="1">
      <alignment horizontal="right" vertical="center" indent="1"/>
    </xf>
    <xf numFmtId="38" fontId="3" fillId="0" borderId="40" xfId="3" applyFont="1" applyBorder="1" applyAlignment="1">
      <alignment horizontal="right" vertical="center" indent="1"/>
    </xf>
    <xf numFmtId="38" fontId="3" fillId="0" borderId="98" xfId="3" applyFont="1" applyBorder="1" applyAlignment="1">
      <alignment horizontal="right" vertical="center" indent="1"/>
    </xf>
    <xf numFmtId="38" fontId="3" fillId="0" borderId="84" xfId="3" applyFont="1" applyBorder="1" applyAlignment="1">
      <alignment horizontal="right" vertical="center" indent="1"/>
    </xf>
    <xf numFmtId="0" fontId="3" fillId="4" borderId="1" xfId="0" applyFont="1" applyFill="1" applyBorder="1" applyAlignment="1">
      <alignment vertical="center" shrinkToFit="1"/>
    </xf>
    <xf numFmtId="0" fontId="3" fillId="4" borderId="26" xfId="0" applyFont="1" applyFill="1" applyBorder="1" applyAlignment="1">
      <alignment horizontal="left" vertical="center" wrapText="1"/>
    </xf>
    <xf numFmtId="0" fontId="3" fillId="0" borderId="22" xfId="0" applyFont="1" applyBorder="1" applyAlignment="1">
      <alignment horizontal="center" vertical="center"/>
    </xf>
    <xf numFmtId="38" fontId="3" fillId="4" borderId="23" xfId="3" applyFont="1" applyFill="1" applyBorder="1" applyAlignment="1">
      <alignment horizontal="right" vertical="center"/>
    </xf>
    <xf numFmtId="38" fontId="3" fillId="4" borderId="24" xfId="3" applyFont="1" applyFill="1" applyBorder="1" applyAlignment="1">
      <alignment horizontal="right" vertical="center"/>
    </xf>
    <xf numFmtId="38" fontId="3" fillId="0" borderId="22" xfId="3" applyFont="1" applyBorder="1" applyAlignment="1">
      <alignment horizontal="right" vertical="center"/>
    </xf>
    <xf numFmtId="38" fontId="3" fillId="4" borderId="23" xfId="3" applyFont="1" applyFill="1" applyBorder="1" applyAlignment="1">
      <alignment horizontal="right" vertical="center" indent="1"/>
    </xf>
    <xf numFmtId="38" fontId="3" fillId="4" borderId="24" xfId="3" applyFont="1" applyFill="1" applyBorder="1" applyAlignment="1">
      <alignment horizontal="right" vertical="center" indent="1"/>
    </xf>
    <xf numFmtId="38" fontId="3" fillId="0" borderId="22" xfId="3" applyFont="1" applyBorder="1" applyAlignment="1">
      <alignment horizontal="right" vertical="center" indent="1"/>
    </xf>
    <xf numFmtId="38" fontId="3" fillId="4" borderId="26" xfId="3" applyFont="1" applyFill="1" applyBorder="1" applyAlignment="1">
      <alignment horizontal="right" vertical="center" indent="1"/>
    </xf>
    <xf numFmtId="38" fontId="3" fillId="4" borderId="26" xfId="3" applyFont="1" applyFill="1" applyBorder="1" applyAlignment="1">
      <alignment horizontal="right" vertical="center"/>
    </xf>
    <xf numFmtId="38" fontId="3" fillId="0" borderId="26" xfId="3" applyFont="1" applyBorder="1" applyAlignment="1">
      <alignment horizontal="right" vertical="center" indent="1"/>
    </xf>
    <xf numFmtId="49"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38" fontId="3" fillId="4" borderId="18" xfId="3" applyFont="1" applyFill="1" applyBorder="1" applyAlignment="1">
      <alignment horizontal="center" vertical="center"/>
    </xf>
    <xf numFmtId="38" fontId="3" fillId="0" borderId="20" xfId="3" applyFont="1" applyBorder="1" applyAlignment="1">
      <alignment horizontal="center" vertical="center"/>
    </xf>
    <xf numFmtId="38" fontId="3" fillId="0" borderId="22" xfId="3" applyFont="1" applyBorder="1" applyAlignment="1">
      <alignment horizontal="center" vertical="center"/>
    </xf>
    <xf numFmtId="38" fontId="3" fillId="0" borderId="20" xfId="3" applyFont="1" applyBorder="1" applyAlignment="1">
      <alignment horizontal="right" vertical="center" indent="1"/>
    </xf>
    <xf numFmtId="38" fontId="3" fillId="4" borderId="27" xfId="3" applyFont="1" applyFill="1" applyBorder="1" applyAlignment="1">
      <alignment horizontal="right" vertical="center"/>
    </xf>
    <xf numFmtId="38" fontId="3" fillId="0" borderId="34" xfId="3" applyFont="1" applyBorder="1" applyAlignment="1">
      <alignment horizontal="right" vertical="center" indent="1"/>
    </xf>
    <xf numFmtId="38" fontId="3" fillId="0" borderId="38" xfId="3" applyFont="1" applyBorder="1" applyAlignment="1">
      <alignment horizontal="right" vertical="center" indent="1"/>
    </xf>
    <xf numFmtId="38" fontId="3" fillId="0" borderId="39" xfId="3" applyFont="1" applyBorder="1" applyAlignment="1">
      <alignment horizontal="right" vertical="center" indent="1"/>
    </xf>
    <xf numFmtId="0" fontId="3" fillId="0" borderId="16" xfId="0" applyFont="1" applyBorder="1" applyAlignment="1">
      <alignment horizontal="center" vertical="center"/>
    </xf>
    <xf numFmtId="38" fontId="3" fillId="0" borderId="16" xfId="3" applyFont="1" applyBorder="1" applyAlignment="1">
      <alignment horizontal="right" vertical="center"/>
    </xf>
    <xf numFmtId="38" fontId="3" fillId="4" borderId="22" xfId="3" applyFont="1" applyFill="1" applyBorder="1" applyAlignment="1">
      <alignment horizontal="right" vertical="center"/>
    </xf>
    <xf numFmtId="38" fontId="3" fillId="0" borderId="56" xfId="3" applyFont="1" applyBorder="1" applyAlignment="1">
      <alignment horizontal="right" vertical="center"/>
    </xf>
    <xf numFmtId="38" fontId="3" fillId="0" borderId="60" xfId="3" applyFont="1" applyBorder="1" applyAlignment="1">
      <alignment horizontal="right" vertical="center"/>
    </xf>
    <xf numFmtId="176" fontId="3" fillId="0" borderId="26" xfId="0" applyNumberFormat="1" applyFont="1" applyBorder="1" applyAlignment="1">
      <alignment horizontal="right" vertical="center"/>
    </xf>
    <xf numFmtId="0" fontId="3" fillId="4" borderId="26" xfId="0" applyFont="1" applyFill="1" applyBorder="1" applyAlignment="1">
      <alignment vertical="center" wrapText="1"/>
    </xf>
    <xf numFmtId="38" fontId="3" fillId="4" borderId="30" xfId="3" applyFont="1" applyFill="1" applyBorder="1" applyAlignment="1">
      <alignment horizontal="right" vertical="center" indent="1"/>
    </xf>
    <xf numFmtId="0" fontId="3" fillId="4" borderId="30" xfId="0" applyFont="1" applyFill="1" applyBorder="1" applyAlignment="1">
      <alignment vertical="center"/>
    </xf>
    <xf numFmtId="0" fontId="3" fillId="0" borderId="34" xfId="0" applyFont="1" applyBorder="1" applyAlignment="1">
      <alignment vertical="center"/>
    </xf>
    <xf numFmtId="0" fontId="3" fillId="0" borderId="66" xfId="0" applyFont="1" applyBorder="1" applyAlignment="1">
      <alignment horizontal="left" vertical="center"/>
    </xf>
    <xf numFmtId="38" fontId="3" fillId="0" borderId="60" xfId="0" applyNumberFormat="1" applyFont="1" applyBorder="1" applyAlignment="1">
      <alignment horizontal="right" vertical="center" indent="1"/>
    </xf>
    <xf numFmtId="9" fontId="1" fillId="4" borderId="1" xfId="0" applyNumberFormat="1" applyFont="1" applyFill="1" applyBorder="1" applyAlignment="1">
      <alignment horizontal="center" vertical="center" shrinkToFit="1"/>
    </xf>
    <xf numFmtId="178" fontId="1" fillId="4" borderId="1" xfId="0" applyNumberFormat="1" applyFont="1" applyFill="1" applyBorder="1" applyAlignment="1">
      <alignment horizontal="center" vertical="center" shrinkToFit="1"/>
    </xf>
    <xf numFmtId="38" fontId="1" fillId="4" borderId="1" xfId="3" applyFont="1" applyFill="1" applyBorder="1" applyAlignment="1">
      <alignment horizontal="center" vertical="center" shrinkToFit="1"/>
    </xf>
    <xf numFmtId="0" fontId="3"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177" fontId="11" fillId="0" borderId="1" xfId="0" applyNumberFormat="1" applyFont="1" applyBorder="1" applyAlignment="1">
      <alignment horizontal="center" vertical="center" wrapText="1" shrinkToFit="1"/>
    </xf>
    <xf numFmtId="0" fontId="11" fillId="5" borderId="1" xfId="0" applyFont="1" applyFill="1" applyBorder="1" applyAlignment="1">
      <alignment horizontal="center" vertical="center"/>
    </xf>
    <xf numFmtId="0" fontId="3" fillId="0" borderId="30" xfId="0" applyFont="1" applyBorder="1" applyAlignment="1">
      <alignment vertical="center"/>
    </xf>
    <xf numFmtId="38" fontId="3" fillId="0" borderId="101" xfId="3" applyFont="1" applyBorder="1" applyAlignment="1">
      <alignment horizontal="right" vertical="center" indent="1"/>
    </xf>
    <xf numFmtId="0" fontId="3" fillId="0" borderId="101" xfId="0" applyFont="1" applyBorder="1" applyAlignment="1">
      <alignment vertical="center"/>
    </xf>
    <xf numFmtId="0" fontId="3" fillId="4" borderId="30" xfId="0" applyFont="1" applyFill="1" applyBorder="1" applyAlignment="1">
      <alignment horizontal="center" vertical="center"/>
    </xf>
    <xf numFmtId="0" fontId="3" fillId="4" borderId="30" xfId="0" applyFont="1" applyFill="1" applyBorder="1" applyAlignment="1">
      <alignment vertical="center" shrinkToFit="1"/>
    </xf>
    <xf numFmtId="0" fontId="3" fillId="0" borderId="36" xfId="0" applyFont="1" applyBorder="1" applyAlignment="1">
      <alignment horizontal="center" vertical="center"/>
    </xf>
    <xf numFmtId="0" fontId="3" fillId="0" borderId="48" xfId="0" applyFont="1" applyBorder="1" applyAlignment="1">
      <alignment vertical="center"/>
    </xf>
    <xf numFmtId="38" fontId="3" fillId="0" borderId="94" xfId="3" applyFont="1" applyBorder="1" applyAlignment="1">
      <alignment horizontal="center" vertical="center"/>
    </xf>
    <xf numFmtId="38" fontId="3" fillId="0" borderId="79" xfId="3" applyFont="1" applyBorder="1" applyAlignment="1">
      <alignment horizontal="center" vertical="center"/>
    </xf>
    <xf numFmtId="38" fontId="3" fillId="0" borderId="80" xfId="3" applyFont="1" applyBorder="1" applyAlignment="1">
      <alignment horizontal="center" vertical="center"/>
    </xf>
    <xf numFmtId="0" fontId="3" fillId="0" borderId="63" xfId="0" applyFont="1" applyBorder="1" applyAlignment="1">
      <alignment horizontal="center" vertical="center" wrapText="1"/>
    </xf>
    <xf numFmtId="0" fontId="3" fillId="0" borderId="26" xfId="0" applyFont="1" applyBorder="1" applyAlignment="1">
      <alignment horizontal="left" vertical="center" wrapText="1"/>
    </xf>
    <xf numFmtId="38" fontId="3" fillId="4" borderId="40" xfId="3" applyFont="1" applyFill="1" applyBorder="1" applyAlignment="1">
      <alignment horizontal="center" vertical="center"/>
    </xf>
    <xf numFmtId="38" fontId="3" fillId="4" borderId="63" xfId="3" applyFont="1" applyFill="1" applyBorder="1" applyAlignment="1">
      <alignment horizontal="right" vertical="center" indent="1"/>
    </xf>
    <xf numFmtId="0" fontId="3" fillId="0" borderId="30" xfId="0" applyFont="1" applyBorder="1" applyAlignment="1">
      <alignment horizontal="left" vertical="center" wrapText="1"/>
    </xf>
    <xf numFmtId="0" fontId="3" fillId="0" borderId="71" xfId="0" applyFont="1" applyBorder="1" applyAlignment="1">
      <alignment vertical="center"/>
    </xf>
    <xf numFmtId="0" fontId="3" fillId="0" borderId="69" xfId="0" applyFont="1" applyBorder="1" applyAlignment="1">
      <alignment horizontal="center" vertical="center" wrapText="1"/>
    </xf>
    <xf numFmtId="38" fontId="3" fillId="4" borderId="40" xfId="3" applyFont="1" applyFill="1" applyBorder="1" applyAlignment="1">
      <alignment horizontal="center" vertical="center" wrapText="1"/>
    </xf>
    <xf numFmtId="38" fontId="3" fillId="0" borderId="52" xfId="3" applyFont="1" applyBorder="1" applyAlignment="1">
      <alignment horizontal="center" vertical="center"/>
    </xf>
    <xf numFmtId="38" fontId="3" fillId="0" borderId="52" xfId="3" applyFont="1" applyBorder="1" applyAlignment="1">
      <alignment horizontal="right" vertical="center" indent="1"/>
    </xf>
    <xf numFmtId="38" fontId="3" fillId="0" borderId="52" xfId="3" applyFont="1" applyBorder="1" applyAlignment="1">
      <alignment vertical="center"/>
    </xf>
    <xf numFmtId="38" fontId="3" fillId="0" borderId="60" xfId="3" applyFont="1" applyBorder="1" applyAlignment="1">
      <alignment horizontal="right" vertical="center" indent="1"/>
    </xf>
    <xf numFmtId="38" fontId="3" fillId="0" borderId="60" xfId="3" applyFont="1" applyBorder="1" applyAlignment="1">
      <alignment vertical="center"/>
    </xf>
    <xf numFmtId="0" fontId="3" fillId="0" borderId="63" xfId="0" applyFont="1" applyBorder="1" applyAlignment="1">
      <alignment vertical="center"/>
    </xf>
    <xf numFmtId="38" fontId="3" fillId="6" borderId="26" xfId="3" applyFont="1" applyFill="1" applyBorder="1" applyAlignment="1">
      <alignment horizontal="right" vertical="center"/>
    </xf>
    <xf numFmtId="0" fontId="3" fillId="6" borderId="26" xfId="0" applyFont="1" applyFill="1" applyBorder="1" applyAlignment="1">
      <alignment vertical="center"/>
    </xf>
    <xf numFmtId="0" fontId="1" fillId="0" borderId="71" xfId="0" applyFont="1" applyBorder="1" applyAlignment="1">
      <alignment vertical="center" wrapText="1"/>
    </xf>
    <xf numFmtId="0" fontId="3" fillId="0" borderId="30" xfId="0" applyFont="1" applyBorder="1" applyAlignment="1">
      <alignment vertical="center" wrapText="1"/>
    </xf>
    <xf numFmtId="38" fontId="3" fillId="6" borderId="30" xfId="3" applyFont="1" applyFill="1" applyBorder="1" applyAlignment="1">
      <alignment horizontal="right" vertical="center"/>
    </xf>
    <xf numFmtId="0" fontId="3" fillId="6" borderId="30" xfId="0" applyFont="1" applyFill="1" applyBorder="1" applyAlignment="1">
      <alignment vertical="center"/>
    </xf>
    <xf numFmtId="38" fontId="3" fillId="0" borderId="101" xfId="3" applyFont="1" applyBorder="1" applyAlignment="1">
      <alignment horizontal="right" vertical="center"/>
    </xf>
    <xf numFmtId="0" fontId="1" fillId="0" borderId="3" xfId="0" applyFont="1" applyBorder="1" applyAlignment="1">
      <alignment vertical="center" wrapText="1"/>
    </xf>
    <xf numFmtId="0" fontId="3" fillId="0" borderId="1" xfId="0" applyFont="1" applyBorder="1" applyAlignment="1">
      <alignment horizontal="center" vertical="center"/>
    </xf>
    <xf numFmtId="0" fontId="3" fillId="0" borderId="63" xfId="0" applyFont="1" applyBorder="1" applyAlignment="1">
      <alignment horizontal="center" vertical="center"/>
    </xf>
    <xf numFmtId="0" fontId="3" fillId="0" borderId="3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71" xfId="0" applyFont="1" applyBorder="1" applyAlignment="1">
      <alignment horizontal="center" vertical="center"/>
    </xf>
    <xf numFmtId="0" fontId="3" fillId="4" borderId="26" xfId="0" applyFont="1" applyFill="1" applyBorder="1" applyAlignment="1">
      <alignment horizontal="center" vertical="center"/>
    </xf>
    <xf numFmtId="0" fontId="3" fillId="0" borderId="26" xfId="0" applyFont="1" applyBorder="1" applyAlignment="1">
      <alignment horizontal="center" vertical="center"/>
    </xf>
    <xf numFmtId="0" fontId="3" fillId="4" borderId="26" xfId="0" applyFont="1" applyFill="1" applyBorder="1" applyAlignment="1">
      <alignment horizontal="left" vertical="center" shrinkToFit="1"/>
    </xf>
    <xf numFmtId="0" fontId="3" fillId="0" borderId="60" xfId="0" applyFont="1" applyBorder="1" applyAlignment="1">
      <alignment horizontal="center" vertical="center"/>
    </xf>
    <xf numFmtId="0" fontId="3" fillId="0" borderId="6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shrinkToFit="1"/>
    </xf>
    <xf numFmtId="0" fontId="3" fillId="4" borderId="1" xfId="0" applyFont="1" applyFill="1" applyBorder="1" applyAlignment="1">
      <alignment horizontal="center" vertical="center"/>
    </xf>
    <xf numFmtId="38" fontId="3" fillId="4" borderId="1" xfId="3" applyFont="1" applyFill="1" applyBorder="1" applyAlignment="1">
      <alignment horizontal="right" vertical="center" indent="1"/>
    </xf>
    <xf numFmtId="0" fontId="3" fillId="0" borderId="66" xfId="0" applyFont="1" applyBorder="1" applyAlignment="1">
      <alignment horizontal="center" vertical="center"/>
    </xf>
    <xf numFmtId="38" fontId="3" fillId="0" borderId="1" xfId="3" applyFont="1" applyBorder="1" applyAlignment="1">
      <alignment horizontal="right" vertical="center" indent="1"/>
    </xf>
    <xf numFmtId="0" fontId="3" fillId="4" borderId="1" xfId="0" applyFont="1" applyFill="1" applyBorder="1" applyAlignment="1">
      <alignment horizontal="left" vertical="center" shrinkToFit="1"/>
    </xf>
    <xf numFmtId="0" fontId="3" fillId="0" borderId="70" xfId="0" applyFont="1" applyBorder="1" applyAlignment="1">
      <alignment horizontal="center" vertical="center"/>
    </xf>
    <xf numFmtId="0" fontId="3" fillId="4" borderId="26" xfId="0" applyFont="1" applyFill="1" applyBorder="1" applyAlignment="1">
      <alignment horizontal="left" vertical="center"/>
    </xf>
    <xf numFmtId="0" fontId="3" fillId="4" borderId="1" xfId="0" applyFont="1" applyFill="1" applyBorder="1" applyAlignment="1">
      <alignment vertical="center"/>
    </xf>
    <xf numFmtId="38" fontId="3" fillId="0" borderId="99" xfId="3" applyFont="1" applyBorder="1" applyAlignment="1">
      <alignment horizontal="right" vertical="center" indent="1"/>
    </xf>
    <xf numFmtId="38" fontId="3" fillId="0" borderId="77" xfId="3" applyFont="1" applyBorder="1" applyAlignment="1">
      <alignment horizontal="right" vertical="center" indent="1"/>
    </xf>
    <xf numFmtId="0" fontId="3" fillId="0" borderId="0" xfId="0" applyFont="1" applyBorder="1" applyAlignment="1">
      <alignment horizontal="left" vertical="top" wrapText="1"/>
    </xf>
    <xf numFmtId="0" fontId="3" fillId="0" borderId="1" xfId="0" applyFont="1" applyBorder="1" applyAlignment="1">
      <alignment horizontal="center" vertical="top" wrapText="1"/>
    </xf>
    <xf numFmtId="0" fontId="11" fillId="0" borderId="26" xfId="0" applyFont="1" applyBorder="1" applyAlignment="1">
      <alignment vertical="center"/>
    </xf>
    <xf numFmtId="38" fontId="3" fillId="4" borderId="26" xfId="3" applyFont="1" applyFill="1" applyBorder="1" applyAlignment="1">
      <alignment horizontal="center" vertical="center"/>
    </xf>
    <xf numFmtId="38" fontId="3" fillId="0" borderId="26" xfId="3" applyFont="1" applyBorder="1" applyAlignment="1">
      <alignment horizontal="center" vertical="center"/>
    </xf>
    <xf numFmtId="38" fontId="3" fillId="0" borderId="40" xfId="3" applyFont="1" applyBorder="1" applyAlignment="1">
      <alignment horizontal="center" vertical="center"/>
    </xf>
    <xf numFmtId="0" fontId="3" fillId="6" borderId="26" xfId="0" applyFont="1" applyFill="1" applyBorder="1" applyAlignment="1">
      <alignment horizontal="center" vertical="center"/>
    </xf>
    <xf numFmtId="0" fontId="3" fillId="6" borderId="30" xfId="0" applyFont="1" applyFill="1" applyBorder="1" applyAlignment="1">
      <alignment horizontal="center" vertical="center"/>
    </xf>
    <xf numFmtId="0" fontId="1" fillId="4" borderId="1" xfId="0" applyFont="1" applyFill="1" applyBorder="1" applyAlignment="1">
      <alignment horizontal="left" vertical="center" shrinkToFit="1"/>
    </xf>
    <xf numFmtId="38" fontId="1" fillId="4" borderId="1" xfId="3" applyFont="1" applyFill="1" applyBorder="1" applyAlignment="1">
      <alignment horizontal="right" vertical="center" shrinkToFit="1"/>
    </xf>
    <xf numFmtId="38" fontId="9" fillId="0" borderId="1" xfId="3" applyFont="1" applyFill="1" applyBorder="1" applyAlignment="1">
      <alignment horizontal="right" vertical="center" indent="1" shrinkToFit="1"/>
    </xf>
    <xf numFmtId="0" fontId="3" fillId="4" borderId="26" xfId="0" applyFont="1" applyFill="1" applyBorder="1" applyAlignment="1">
      <alignment horizontal="center" vertical="center"/>
    </xf>
    <xf numFmtId="38" fontId="3" fillId="4" borderId="49" xfId="3" applyFont="1" applyFill="1" applyBorder="1" applyAlignment="1">
      <alignment horizontal="center" vertical="center"/>
    </xf>
    <xf numFmtId="0" fontId="3" fillId="4" borderId="27" xfId="0" applyFont="1" applyFill="1" applyBorder="1" applyAlignment="1">
      <alignment horizontal="center" vertical="center"/>
    </xf>
    <xf numFmtId="38" fontId="3" fillId="4" borderId="19" xfId="3" applyFont="1" applyFill="1" applyBorder="1" applyAlignment="1">
      <alignment horizontal="center" vertical="center"/>
    </xf>
    <xf numFmtId="38" fontId="3" fillId="4" borderId="102" xfId="3" applyFont="1" applyFill="1" applyBorder="1" applyAlignment="1">
      <alignment vertical="center"/>
    </xf>
    <xf numFmtId="38" fontId="3" fillId="4" borderId="86" xfId="3" applyFont="1" applyFill="1" applyBorder="1" applyAlignment="1">
      <alignment horizontal="right" vertical="center" inden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0" xfId="0" applyFont="1" applyBorder="1" applyAlignment="1">
      <alignment horizontal="right" vertical="center" indent="1"/>
    </xf>
    <xf numFmtId="0" fontId="3" fillId="0" borderId="59" xfId="0" applyFont="1" applyBorder="1" applyAlignment="1">
      <alignment horizontal="right" vertical="center" indent="1"/>
    </xf>
    <xf numFmtId="0" fontId="3" fillId="0" borderId="74" xfId="0" applyFont="1" applyBorder="1" applyAlignment="1">
      <alignment horizontal="right" vertical="center" indent="1"/>
    </xf>
    <xf numFmtId="0" fontId="1" fillId="0" borderId="0" xfId="0" applyFont="1" applyBorder="1" applyAlignment="1">
      <alignment horizontal="left" vertical="top" wrapText="1"/>
    </xf>
    <xf numFmtId="0" fontId="14" fillId="0" borderId="0" xfId="0" applyFont="1" applyBorder="1" applyAlignment="1">
      <alignment horizontal="center" vertical="center"/>
    </xf>
    <xf numFmtId="0" fontId="3" fillId="4" borderId="63" xfId="0" applyFont="1" applyFill="1" applyBorder="1" applyAlignment="1">
      <alignment horizontal="left" vertical="center" shrinkToFit="1"/>
    </xf>
    <xf numFmtId="0" fontId="3" fillId="4" borderId="43" xfId="0" applyFont="1" applyFill="1" applyBorder="1" applyAlignment="1">
      <alignment horizontal="left" vertical="center" shrinkToFit="1"/>
    </xf>
    <xf numFmtId="0" fontId="3" fillId="4" borderId="40" xfId="0" applyFont="1" applyFill="1" applyBorder="1" applyAlignment="1">
      <alignment horizontal="left" vertical="center" shrinkToFit="1"/>
    </xf>
    <xf numFmtId="0" fontId="3" fillId="0" borderId="63" xfId="0" applyFont="1" applyBorder="1" applyAlignment="1">
      <alignment horizontal="center" vertical="center"/>
    </xf>
    <xf numFmtId="0" fontId="3" fillId="0" borderId="40" xfId="0" applyFont="1" applyBorder="1" applyAlignment="1">
      <alignment horizontal="center" vertical="center"/>
    </xf>
    <xf numFmtId="0" fontId="3" fillId="4" borderId="24" xfId="0" applyFont="1" applyFill="1" applyBorder="1" applyAlignment="1">
      <alignment horizontal="center" vertical="center" textRotation="255" shrinkToFit="1"/>
    </xf>
    <xf numFmtId="0" fontId="3" fillId="4" borderId="51" xfId="0" applyFont="1" applyFill="1" applyBorder="1" applyAlignment="1">
      <alignment horizontal="center" vertical="center" textRotation="255" shrinkToFit="1"/>
    </xf>
    <xf numFmtId="0" fontId="3" fillId="4" borderId="6" xfId="0" applyFont="1" applyFill="1" applyBorder="1" applyAlignment="1">
      <alignment horizontal="center" vertical="center" textRotation="255" shrinkToFit="1"/>
    </xf>
    <xf numFmtId="0" fontId="3" fillId="4" borderId="30"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116"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wrapText="1"/>
    </xf>
    <xf numFmtId="0" fontId="3" fillId="0" borderId="71"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26" xfId="0" applyFont="1" applyFill="1" applyBorder="1" applyAlignment="1">
      <alignment horizontal="center" vertical="center"/>
    </xf>
    <xf numFmtId="0" fontId="3" fillId="0" borderId="26" xfId="0" applyFont="1" applyBorder="1" applyAlignment="1">
      <alignment horizontal="center" vertical="center"/>
    </xf>
    <xf numFmtId="0" fontId="6" fillId="0" borderId="0" xfId="0" applyFont="1" applyAlignment="1">
      <alignment horizontal="center" vertical="center"/>
    </xf>
    <xf numFmtId="0" fontId="3" fillId="0" borderId="0" xfId="0" applyFont="1"/>
    <xf numFmtId="0" fontId="3" fillId="0" borderId="26" xfId="0" applyFont="1" applyBorder="1" applyAlignment="1">
      <alignment horizontal="left" vertical="center"/>
    </xf>
    <xf numFmtId="0" fontId="3" fillId="4" borderId="26" xfId="0" applyFont="1" applyFill="1" applyBorder="1" applyAlignment="1">
      <alignment horizontal="left" vertical="center" shrinkToFit="1"/>
    </xf>
    <xf numFmtId="0" fontId="3" fillId="0" borderId="26" xfId="0" applyFont="1" applyBorder="1" applyAlignment="1">
      <alignment vertical="center" shrinkToFit="1"/>
    </xf>
    <xf numFmtId="0" fontId="3" fillId="0" borderId="30" xfId="0" applyFont="1" applyFill="1" applyBorder="1" applyAlignment="1">
      <alignment horizontal="center" vertical="top" wrapText="1"/>
    </xf>
    <xf numFmtId="0" fontId="3" fillId="0" borderId="61" xfId="0" applyFont="1" applyFill="1" applyBorder="1" applyAlignment="1">
      <alignment horizontal="center" vertical="top"/>
    </xf>
    <xf numFmtId="0" fontId="3" fillId="0" borderId="71" xfId="0" applyFont="1" applyFill="1" applyBorder="1" applyAlignment="1">
      <alignment horizontal="center" vertical="top"/>
    </xf>
    <xf numFmtId="0" fontId="3" fillId="0" borderId="26" xfId="0" applyFont="1" applyBorder="1" applyAlignment="1">
      <alignment horizontal="center" vertical="center" shrinkToFit="1"/>
    </xf>
    <xf numFmtId="0" fontId="3" fillId="4" borderId="63"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6" fillId="0" borderId="0" xfId="0" applyFont="1" applyBorder="1" applyAlignment="1">
      <alignment horizontal="center" vertical="center"/>
    </xf>
    <xf numFmtId="0" fontId="3" fillId="4" borderId="26" xfId="0" applyFont="1" applyFill="1" applyBorder="1" applyAlignment="1">
      <alignment horizontal="left" vertical="center" indent="1"/>
    </xf>
    <xf numFmtId="0" fontId="3" fillId="0" borderId="60" xfId="0" applyFont="1" applyBorder="1" applyAlignment="1">
      <alignment horizontal="center" vertical="center"/>
    </xf>
    <xf numFmtId="0" fontId="3" fillId="0" borderId="6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63" xfId="0" applyFont="1" applyBorder="1" applyAlignment="1">
      <alignment horizontal="left" vertical="center"/>
    </xf>
    <xf numFmtId="0" fontId="3" fillId="0" borderId="43" xfId="0" applyFont="1" applyBorder="1" applyAlignment="1">
      <alignment horizontal="left" vertical="center"/>
    </xf>
    <xf numFmtId="0" fontId="3" fillId="6" borderId="63" xfId="0" applyFont="1" applyFill="1" applyBorder="1" applyAlignment="1">
      <alignment horizontal="left" vertical="center"/>
    </xf>
    <xf numFmtId="0" fontId="3" fillId="6" borderId="40" xfId="0" applyFont="1" applyFill="1" applyBorder="1" applyAlignment="1">
      <alignment horizontal="left" vertical="center"/>
    </xf>
    <xf numFmtId="0" fontId="3" fillId="0" borderId="24" xfId="0" applyFont="1" applyBorder="1" applyAlignment="1">
      <alignment vertical="center" shrinkToFit="1"/>
    </xf>
    <xf numFmtId="0" fontId="3" fillId="0" borderId="48" xfId="0" applyFont="1" applyBorder="1" applyAlignment="1">
      <alignment vertical="center" shrinkToFit="1"/>
    </xf>
    <xf numFmtId="0" fontId="3" fillId="4" borderId="75" xfId="0" applyFont="1" applyFill="1" applyBorder="1" applyAlignment="1">
      <alignment horizontal="center" vertical="center" textRotation="255" shrinkToFit="1"/>
    </xf>
    <xf numFmtId="0" fontId="3" fillId="4" borderId="84" xfId="0" applyFont="1" applyFill="1" applyBorder="1" applyAlignment="1">
      <alignment horizontal="center" vertical="center" textRotation="255" shrinkToFi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8" xfId="0" applyFont="1" applyBorder="1" applyAlignment="1">
      <alignment horizontal="center" vertical="center"/>
    </xf>
    <xf numFmtId="0" fontId="11" fillId="0" borderId="40" xfId="0" applyFont="1" applyBorder="1" applyAlignment="1">
      <alignment horizontal="center" vertical="center"/>
    </xf>
    <xf numFmtId="0" fontId="11" fillId="4" borderId="8" xfId="0" applyFont="1" applyFill="1" applyBorder="1" applyAlignment="1">
      <alignment horizontal="center" shrinkToFit="1"/>
    </xf>
    <xf numFmtId="0" fontId="11" fillId="4" borderId="29" xfId="0" applyFont="1" applyFill="1" applyBorder="1" applyAlignment="1">
      <alignment horizontal="center" shrinkToFit="1"/>
    </xf>
    <xf numFmtId="0" fontId="11" fillId="4" borderId="40" xfId="0" applyFont="1" applyFill="1" applyBorder="1" applyAlignment="1">
      <alignment horizontal="center" shrinkToFi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right" vertical="center" indent="1"/>
    </xf>
    <xf numFmtId="0" fontId="3" fillId="0" borderId="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0"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51"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 xfId="0" applyFont="1" applyBorder="1" applyAlignment="1">
      <alignment horizontal="center" vertical="center"/>
    </xf>
    <xf numFmtId="0" fontId="3" fillId="0" borderId="62" xfId="0" applyFont="1" applyBorder="1" applyAlignment="1">
      <alignment horizontal="center" vertical="center" wrapText="1"/>
    </xf>
    <xf numFmtId="0" fontId="3" fillId="0" borderId="25" xfId="0" applyFont="1" applyBorder="1" applyAlignment="1">
      <alignment horizontal="center" vertical="center" wrapText="1"/>
    </xf>
    <xf numFmtId="0" fontId="3" fillId="4" borderId="1" xfId="0" applyFont="1" applyFill="1" applyBorder="1" applyAlignment="1">
      <alignment horizontal="center" vertical="center" textRotation="255" shrinkToFit="1"/>
    </xf>
    <xf numFmtId="0" fontId="3" fillId="4" borderId="11" xfId="0" applyFont="1" applyFill="1" applyBorder="1" applyAlignment="1">
      <alignment horizontal="center" vertical="center" textRotation="255" shrinkToFit="1"/>
    </xf>
    <xf numFmtId="0" fontId="3" fillId="4" borderId="48"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4" borderId="63"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4" borderId="2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9" xfId="0" applyFont="1" applyFill="1" applyBorder="1" applyAlignment="1">
      <alignment horizontal="center" vertical="center"/>
    </xf>
    <xf numFmtId="0" fontId="3" fillId="0" borderId="44" xfId="0" applyFont="1" applyBorder="1" applyAlignment="1">
      <alignment horizontal="center" vertical="center"/>
    </xf>
    <xf numFmtId="0" fontId="3" fillId="0" borderId="64" xfId="0" applyFont="1" applyBorder="1" applyAlignment="1">
      <alignment horizontal="center" vertical="center"/>
    </xf>
    <xf numFmtId="0" fontId="3" fillId="0" borderId="67" xfId="0" applyFont="1" applyBorder="1" applyAlignment="1">
      <alignment horizontal="center" vertical="center"/>
    </xf>
    <xf numFmtId="0" fontId="3" fillId="0" borderId="45" xfId="0" applyFont="1" applyBorder="1" applyAlignment="1">
      <alignment horizontal="center" vertical="center"/>
    </xf>
    <xf numFmtId="0" fontId="3" fillId="4" borderId="1" xfId="0" applyFont="1" applyFill="1" applyBorder="1" applyAlignment="1">
      <alignment horizontal="center" vertical="center"/>
    </xf>
    <xf numFmtId="38" fontId="3" fillId="4" borderId="1" xfId="3" applyFont="1" applyFill="1" applyBorder="1" applyAlignment="1">
      <alignment horizontal="right" vertical="center" indent="1"/>
    </xf>
    <xf numFmtId="0" fontId="3" fillId="0" borderId="66" xfId="0" applyFont="1" applyBorder="1" applyAlignment="1">
      <alignment horizontal="center" vertical="center"/>
    </xf>
    <xf numFmtId="38" fontId="3" fillId="0" borderId="1" xfId="3" applyFont="1" applyBorder="1" applyAlignment="1">
      <alignment horizontal="right" vertical="center" indent="1"/>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3" xfId="0" applyFont="1" applyFill="1" applyBorder="1" applyAlignment="1">
      <alignment horizontal="center" vertical="top"/>
    </xf>
    <xf numFmtId="0" fontId="3" fillId="0" borderId="105" xfId="0" applyFont="1" applyBorder="1" applyAlignment="1">
      <alignment horizontal="center" vertical="center"/>
    </xf>
    <xf numFmtId="0" fontId="3" fillId="0" borderId="49"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8" xfId="0" applyFont="1" applyFill="1" applyBorder="1" applyAlignment="1">
      <alignment horizontal="center" vertical="center" shrinkToFit="1"/>
    </xf>
    <xf numFmtId="0" fontId="3" fillId="4" borderId="29" xfId="0" applyFont="1" applyFill="1" applyBorder="1" applyAlignment="1">
      <alignment horizontal="center" vertical="center" shrinkToFit="1"/>
    </xf>
    <xf numFmtId="0" fontId="3" fillId="4" borderId="40" xfId="0" applyFont="1" applyFill="1" applyBorder="1" applyAlignment="1">
      <alignment horizontal="center" vertical="center" shrinkToFit="1"/>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7" xfId="0" applyFont="1" applyBorder="1" applyAlignment="1">
      <alignment horizontal="right" vertical="center" indent="1"/>
    </xf>
    <xf numFmtId="0" fontId="3" fillId="0" borderId="9" xfId="0" applyFont="1" applyBorder="1" applyAlignment="1">
      <alignment horizontal="right" vertical="center" indent="1"/>
    </xf>
    <xf numFmtId="0" fontId="3" fillId="0" borderId="28" xfId="0" applyFont="1" applyBorder="1" applyAlignment="1">
      <alignment horizontal="right" vertical="center" inden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23" xfId="0" applyFont="1" applyBorder="1" applyAlignment="1">
      <alignment horizontal="left" vertical="center"/>
    </xf>
    <xf numFmtId="0" fontId="3" fillId="4" borderId="1" xfId="0" applyFont="1" applyFill="1" applyBorder="1" applyAlignment="1">
      <alignment horizontal="left" vertical="center" shrinkToFit="1"/>
    </xf>
    <xf numFmtId="0" fontId="3" fillId="0" borderId="23" xfId="0" applyFont="1" applyBorder="1" applyAlignment="1">
      <alignment vertical="center" shrinkToFit="1"/>
    </xf>
    <xf numFmtId="0" fontId="3" fillId="0" borderId="43" xfId="0" applyFont="1" applyBorder="1" applyAlignment="1">
      <alignment vertical="center" shrinkToFit="1"/>
    </xf>
    <xf numFmtId="0" fontId="3" fillId="4" borderId="26" xfId="0" applyFont="1" applyFill="1" applyBorder="1" applyAlignment="1">
      <alignment horizontal="center" vertical="center" wrapText="1"/>
    </xf>
    <xf numFmtId="0" fontId="3" fillId="4" borderId="8" xfId="0" applyFont="1" applyFill="1" applyBorder="1" applyAlignment="1">
      <alignment horizontal="left" vertical="center"/>
    </xf>
    <xf numFmtId="0" fontId="3" fillId="4" borderId="40" xfId="0" applyFont="1" applyFill="1" applyBorder="1" applyAlignment="1">
      <alignment horizontal="left" vertical="center"/>
    </xf>
    <xf numFmtId="0" fontId="3" fillId="0" borderId="0" xfId="0" applyFont="1" applyBorder="1" applyAlignment="1">
      <alignment horizontal="left" vertical="center" wrapText="1"/>
    </xf>
    <xf numFmtId="0" fontId="11" fillId="0" borderId="0" xfId="0" applyFont="1" applyBorder="1" applyAlignment="1">
      <alignment horizontal="left" vertical="center" wrapText="1"/>
    </xf>
    <xf numFmtId="0" fontId="14" fillId="0" borderId="0" xfId="0" applyFont="1" applyAlignment="1">
      <alignment horizontal="center" vertical="center"/>
    </xf>
    <xf numFmtId="0" fontId="3" fillId="0" borderId="70" xfId="0" applyFont="1" applyBorder="1" applyAlignment="1">
      <alignment horizontal="center" vertical="center"/>
    </xf>
    <xf numFmtId="0" fontId="3" fillId="0" borderId="28" xfId="0" applyFont="1" applyBorder="1" applyAlignment="1">
      <alignment horizontal="center" vertical="center"/>
    </xf>
    <xf numFmtId="0" fontId="3" fillId="4" borderId="26"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0" borderId="60" xfId="0" applyFont="1" applyBorder="1" applyAlignment="1">
      <alignment horizontal="right" vertical="center" indent="1"/>
    </xf>
    <xf numFmtId="0" fontId="3" fillId="4" borderId="1" xfId="0" applyFont="1" applyFill="1" applyBorder="1" applyAlignment="1">
      <alignment vertical="center"/>
    </xf>
    <xf numFmtId="0" fontId="8" fillId="0" borderId="0" xfId="0" applyFont="1" applyBorder="1" applyAlignment="1">
      <alignment horizontal="center" vertical="center"/>
    </xf>
    <xf numFmtId="0" fontId="3" fillId="0" borderId="106"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4" borderId="60" xfId="0" applyFont="1" applyFill="1" applyBorder="1" applyAlignment="1">
      <alignment horizontal="center" vertical="center" shrinkToFit="1"/>
    </xf>
    <xf numFmtId="0" fontId="3" fillId="4" borderId="107" xfId="0" applyFont="1" applyFill="1" applyBorder="1" applyAlignment="1">
      <alignment horizontal="center" vertical="center" shrinkToFit="1"/>
    </xf>
    <xf numFmtId="0" fontId="3" fillId="0" borderId="93" xfId="0" applyFont="1" applyBorder="1" applyAlignment="1">
      <alignment horizontal="center" vertical="center"/>
    </xf>
    <xf numFmtId="0" fontId="3" fillId="0" borderId="108" xfId="0" applyFont="1" applyBorder="1" applyAlignment="1">
      <alignment horizontal="center"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38" fontId="3" fillId="0" borderId="112" xfId="3" applyFont="1" applyBorder="1" applyAlignment="1">
      <alignment horizontal="right" vertical="center" indent="1"/>
    </xf>
    <xf numFmtId="38" fontId="3" fillId="0" borderId="113" xfId="3" applyFont="1" applyBorder="1" applyAlignment="1">
      <alignment horizontal="right" vertical="center" indent="1"/>
    </xf>
    <xf numFmtId="38" fontId="3" fillId="0" borderId="114" xfId="3" applyFont="1" applyBorder="1" applyAlignment="1">
      <alignment horizontal="right" vertical="center" indent="1"/>
    </xf>
    <xf numFmtId="38" fontId="3" fillId="0" borderId="99" xfId="3" applyFont="1" applyBorder="1" applyAlignment="1">
      <alignment horizontal="right" vertical="center" indent="1"/>
    </xf>
    <xf numFmtId="38" fontId="3" fillId="0" borderId="115" xfId="3" applyFont="1" applyBorder="1" applyAlignment="1">
      <alignment horizontal="right" vertical="center" indent="1"/>
    </xf>
    <xf numFmtId="38" fontId="3" fillId="0" borderId="77" xfId="3" applyFont="1" applyBorder="1" applyAlignment="1">
      <alignment horizontal="right" vertical="center" indent="1"/>
    </xf>
    <xf numFmtId="0" fontId="3" fillId="0" borderId="90"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4" borderId="75" xfId="0" applyFont="1" applyFill="1" applyBorder="1" applyAlignment="1">
      <alignment horizontal="center" vertical="center" wrapText="1"/>
    </xf>
    <xf numFmtId="0" fontId="3" fillId="4" borderId="92" xfId="0" applyFont="1" applyFill="1" applyBorder="1" applyAlignment="1">
      <alignment horizontal="center" vertical="center" wrapText="1"/>
    </xf>
    <xf numFmtId="0" fontId="3" fillId="4" borderId="77" xfId="0" applyFont="1" applyFill="1" applyBorder="1" applyAlignment="1">
      <alignment horizontal="center" vertical="center" wrapText="1"/>
    </xf>
    <xf numFmtId="0" fontId="3" fillId="0" borderId="94" xfId="0" applyFont="1" applyBorder="1" applyAlignment="1">
      <alignment horizontal="center" vertical="center"/>
    </xf>
    <xf numFmtId="0" fontId="3" fillId="0" borderId="109" xfId="0" applyFont="1" applyBorder="1" applyAlignment="1">
      <alignment horizontal="center" vertical="center"/>
    </xf>
    <xf numFmtId="0" fontId="3" fillId="0" borderId="79" xfId="0" applyFont="1" applyBorder="1" applyAlignment="1">
      <alignment horizontal="center" vertical="center"/>
    </xf>
    <xf numFmtId="0" fontId="3" fillId="0" borderId="81" xfId="0" applyFont="1" applyBorder="1" applyAlignment="1">
      <alignment horizontal="center" vertical="center"/>
    </xf>
    <xf numFmtId="0" fontId="3" fillId="0" borderId="80" xfId="0" applyFont="1" applyBorder="1" applyAlignment="1">
      <alignment horizontal="center" vertical="center"/>
    </xf>
    <xf numFmtId="0" fontId="3" fillId="0" borderId="82" xfId="0" applyFont="1" applyBorder="1" applyAlignment="1">
      <alignment horizontal="center" vertical="center"/>
    </xf>
    <xf numFmtId="0" fontId="3" fillId="0" borderId="73" xfId="0" applyFont="1" applyFill="1" applyBorder="1" applyAlignment="1">
      <alignment horizontal="center" vertical="center" shrinkToFit="1"/>
    </xf>
    <xf numFmtId="0" fontId="3" fillId="0" borderId="74"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76" xfId="0" applyFont="1" applyFill="1" applyBorder="1" applyAlignment="1">
      <alignment horizontal="center" vertical="center" shrinkToFit="1"/>
    </xf>
    <xf numFmtId="0" fontId="3" fillId="0" borderId="80" xfId="0" applyFont="1" applyFill="1" applyBorder="1" applyAlignment="1">
      <alignment horizontal="center" vertical="center" shrinkToFit="1"/>
    </xf>
    <xf numFmtId="0" fontId="3" fillId="0" borderId="84" xfId="0" applyFont="1" applyFill="1" applyBorder="1" applyAlignment="1">
      <alignment horizontal="center" vertical="center" shrinkToFit="1"/>
    </xf>
    <xf numFmtId="0" fontId="3" fillId="0" borderId="75"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77" xfId="0" applyFont="1" applyFill="1" applyBorder="1" applyAlignment="1">
      <alignment horizontal="center" vertical="center"/>
    </xf>
    <xf numFmtId="0" fontId="3" fillId="4" borderId="0" xfId="0" applyFont="1" applyFill="1" applyBorder="1" applyAlignment="1">
      <alignment horizontal="center" vertical="center"/>
    </xf>
    <xf numFmtId="0" fontId="3" fillId="0" borderId="0" xfId="0" applyFont="1" applyBorder="1" applyAlignment="1">
      <alignment horizontal="left" vertical="top" wrapText="1"/>
    </xf>
    <xf numFmtId="0" fontId="3" fillId="0" borderId="23"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3"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xf>
    <xf numFmtId="0" fontId="3" fillId="0" borderId="46" xfId="0" applyFont="1" applyBorder="1" applyAlignment="1">
      <alignment horizontal="left" vertical="top" wrapText="1"/>
    </xf>
    <xf numFmtId="179" fontId="3" fillId="0" borderId="1" xfId="3" applyNumberFormat="1" applyFont="1" applyBorder="1" applyAlignment="1">
      <alignment horizontal="center" vertical="center"/>
    </xf>
  </cellXfs>
  <cellStyles count="4">
    <cellStyle name="パーセント_市町村要綱別紙様式（案）(R7.7.2修正)" xfId="1" xr:uid="{00000000-0005-0000-0000-000000000000}"/>
    <cellStyle name="ハイパーリンク" xfId="2" builtinId="8"/>
    <cellStyle name="桁区切り" xfId="3" builtinId="6"/>
    <cellStyle name="標準" xfId="0" builtinId="0"/>
  </cellStyles>
  <dxfs count="0"/>
  <tableStyles count="0" defaultTableStyle="TableStyleMedium2" defaultPivotStyle="PivotStyleMedium9"/>
  <colors>
    <mruColors>
      <color rgb="FFFFF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1009650</xdr:colOff>
      <xdr:row>1</xdr:row>
      <xdr:rowOff>374650</xdr:rowOff>
    </xdr:to>
    <xdr:sp macro="" textlink="">
      <xdr:nvSpPr>
        <xdr:cNvPr id="2" name="テキスト 5">
          <a:extLst>
            <a:ext uri="{FF2B5EF4-FFF2-40B4-BE49-F238E27FC236}">
              <a16:creationId xmlns:a16="http://schemas.microsoft.com/office/drawing/2014/main" id="{552737D9-A72F-4735-9EA9-2DAD7FEC7107}"/>
            </a:ext>
          </a:extLst>
        </xdr:cNvPr>
        <xdr:cNvSpPr txBox="1"/>
      </xdr:nvSpPr>
      <xdr:spPr>
        <a:xfrm>
          <a:off x="11058525" y="171450"/>
          <a:ext cx="1009650" cy="374650"/>
        </a:xfrm>
        <a:prstGeom prst="rect">
          <a:avLst/>
        </a:prstGeom>
        <a:solidFill>
          <a:sysClr val="window" lastClr="FFFFFF"/>
        </a:solidFill>
        <a:ln w="25400" cap="flat" cmpd="sng" algn="ctr">
          <a:solidFill>
            <a:srgbClr val="C0504D"/>
          </a:solidFill>
          <a:prstDash val="solid"/>
        </a:ln>
        <a:effectLst/>
      </xdr:spPr>
      <xdr:txBody>
        <a:bodyPr vertOverflow="clip" horzOverflow="clip"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強化用</a:t>
          </a: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323850</xdr:colOff>
      <xdr:row>2</xdr:row>
      <xdr:rowOff>127000</xdr:rowOff>
    </xdr:to>
    <xdr:sp macro="" textlink="">
      <xdr:nvSpPr>
        <xdr:cNvPr id="2" name="テキスト 5">
          <a:extLst>
            <a:ext uri="{FF2B5EF4-FFF2-40B4-BE49-F238E27FC236}">
              <a16:creationId xmlns:a16="http://schemas.microsoft.com/office/drawing/2014/main" id="{858966C6-6E67-4F85-A8D4-FD465ED47085}"/>
            </a:ext>
          </a:extLst>
        </xdr:cNvPr>
        <xdr:cNvSpPr txBox="1"/>
      </xdr:nvSpPr>
      <xdr:spPr>
        <a:xfrm>
          <a:off x="10210800" y="1714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323850</xdr:colOff>
      <xdr:row>2</xdr:row>
      <xdr:rowOff>127000</xdr:rowOff>
    </xdr:to>
    <xdr:sp macro="" textlink="">
      <xdr:nvSpPr>
        <xdr:cNvPr id="2" name="テキスト 5">
          <a:extLst>
            <a:ext uri="{FF2B5EF4-FFF2-40B4-BE49-F238E27FC236}">
              <a16:creationId xmlns:a16="http://schemas.microsoft.com/office/drawing/2014/main" id="{67FD4CA5-DDA6-4B8B-8CE2-1598ACDA9A30}"/>
            </a:ext>
          </a:extLst>
        </xdr:cNvPr>
        <xdr:cNvSpPr txBox="1"/>
      </xdr:nvSpPr>
      <xdr:spPr>
        <a:xfrm>
          <a:off x="5791200" y="2476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323850</xdr:colOff>
      <xdr:row>1</xdr:row>
      <xdr:rowOff>374650</xdr:rowOff>
    </xdr:to>
    <xdr:sp macro="" textlink="">
      <xdr:nvSpPr>
        <xdr:cNvPr id="2" name="テキスト 5">
          <a:extLst>
            <a:ext uri="{FF2B5EF4-FFF2-40B4-BE49-F238E27FC236}">
              <a16:creationId xmlns:a16="http://schemas.microsoft.com/office/drawing/2014/main" id="{F72ECA18-C9B5-4923-A3F5-F3E27E2494E1}"/>
            </a:ext>
          </a:extLst>
        </xdr:cNvPr>
        <xdr:cNvSpPr txBox="1"/>
      </xdr:nvSpPr>
      <xdr:spPr>
        <a:xfrm>
          <a:off x="11134725" y="1714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323850</xdr:colOff>
      <xdr:row>2</xdr:row>
      <xdr:rowOff>127000</xdr:rowOff>
    </xdr:to>
    <xdr:sp macro="" textlink="">
      <xdr:nvSpPr>
        <xdr:cNvPr id="2" name="テキスト 5">
          <a:extLst>
            <a:ext uri="{FF2B5EF4-FFF2-40B4-BE49-F238E27FC236}">
              <a16:creationId xmlns:a16="http://schemas.microsoft.com/office/drawing/2014/main" id="{C820EA6B-C7E0-4153-8D9B-A80F61155B52}"/>
            </a:ext>
          </a:extLst>
        </xdr:cNvPr>
        <xdr:cNvSpPr txBox="1"/>
      </xdr:nvSpPr>
      <xdr:spPr>
        <a:xfrm>
          <a:off x="10725150" y="2476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1</xdr:row>
      <xdr:rowOff>0</xdr:rowOff>
    </xdr:from>
    <xdr:to>
      <xdr:col>15</xdr:col>
      <xdr:colOff>323850</xdr:colOff>
      <xdr:row>3</xdr:row>
      <xdr:rowOff>88900</xdr:rowOff>
    </xdr:to>
    <xdr:sp macro="" textlink="">
      <xdr:nvSpPr>
        <xdr:cNvPr id="2" name="テキスト 5">
          <a:extLst>
            <a:ext uri="{FF2B5EF4-FFF2-40B4-BE49-F238E27FC236}">
              <a16:creationId xmlns:a16="http://schemas.microsoft.com/office/drawing/2014/main" id="{E2BDB055-EAE0-45E5-88CE-21808E75B4EF}"/>
            </a:ext>
          </a:extLst>
        </xdr:cNvPr>
        <xdr:cNvSpPr txBox="1"/>
      </xdr:nvSpPr>
      <xdr:spPr>
        <a:xfrm>
          <a:off x="9848850" y="22860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57150</xdr:colOff>
      <xdr:row>3</xdr:row>
      <xdr:rowOff>88900</xdr:rowOff>
    </xdr:to>
    <xdr:sp macro="" textlink="">
      <xdr:nvSpPr>
        <xdr:cNvPr id="2" name="テキスト 5">
          <a:extLst>
            <a:ext uri="{FF2B5EF4-FFF2-40B4-BE49-F238E27FC236}">
              <a16:creationId xmlns:a16="http://schemas.microsoft.com/office/drawing/2014/main" id="{D8FDD266-9190-44ED-B665-87294C6839E2}"/>
            </a:ext>
          </a:extLst>
        </xdr:cNvPr>
        <xdr:cNvSpPr txBox="1"/>
      </xdr:nvSpPr>
      <xdr:spPr>
        <a:xfrm>
          <a:off x="9010650" y="22860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351790</xdr:colOff>
      <xdr:row>0</xdr:row>
      <xdr:rowOff>79375</xdr:rowOff>
    </xdr:from>
    <xdr:to>
      <xdr:col>10</xdr:col>
      <xdr:colOff>1105535</xdr:colOff>
      <xdr:row>1</xdr:row>
      <xdr:rowOff>206375</xdr:rowOff>
    </xdr:to>
    <xdr:sp macro="" textlink="">
      <xdr:nvSpPr>
        <xdr:cNvPr id="2" name="テキスト 5">
          <a:extLst>
            <a:ext uri="{FF2B5EF4-FFF2-40B4-BE49-F238E27FC236}">
              <a16:creationId xmlns:a16="http://schemas.microsoft.com/office/drawing/2014/main" id="{00000000-0008-0000-1100-000002000000}"/>
            </a:ext>
          </a:extLst>
        </xdr:cNvPr>
        <xdr:cNvSpPr txBox="1"/>
      </xdr:nvSpPr>
      <xdr:spPr>
        <a:xfrm>
          <a:off x="4757420" y="79375"/>
          <a:ext cx="2022475" cy="382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小多機以外のサービス用</a:t>
          </a:r>
          <a:endParaRPr kumimoji="1" lang="ja-JP" altLang="en-US" sz="1200"/>
        </a:p>
      </xdr:txBody>
    </xdr:sp>
    <xdr:clientData/>
  </xdr:twoCellAnchor>
  <xdr:twoCellAnchor>
    <xdr:from>
      <xdr:col>12</xdr:col>
      <xdr:colOff>0</xdr:colOff>
      <xdr:row>1</xdr:row>
      <xdr:rowOff>0</xdr:rowOff>
    </xdr:from>
    <xdr:to>
      <xdr:col>13</xdr:col>
      <xdr:colOff>323850</xdr:colOff>
      <xdr:row>2</xdr:row>
      <xdr:rowOff>127000</xdr:rowOff>
    </xdr:to>
    <xdr:sp macro="" textlink="">
      <xdr:nvSpPr>
        <xdr:cNvPr id="3" name="テキスト 5">
          <a:extLst>
            <a:ext uri="{FF2B5EF4-FFF2-40B4-BE49-F238E27FC236}">
              <a16:creationId xmlns:a16="http://schemas.microsoft.com/office/drawing/2014/main" id="{9DC0B430-8B01-44A9-AFAB-20B8E9BBD538}"/>
            </a:ext>
          </a:extLst>
        </xdr:cNvPr>
        <xdr:cNvSpPr txBox="1"/>
      </xdr:nvSpPr>
      <xdr:spPr>
        <a:xfrm>
          <a:off x="7639050" y="2476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47625</xdr:colOff>
      <xdr:row>0</xdr:row>
      <xdr:rowOff>69215</xdr:rowOff>
    </xdr:from>
    <xdr:to>
      <xdr:col>7</xdr:col>
      <xdr:colOff>1571625</xdr:colOff>
      <xdr:row>1</xdr:row>
      <xdr:rowOff>196215</xdr:rowOff>
    </xdr:to>
    <xdr:sp macro="" textlink="">
      <xdr:nvSpPr>
        <xdr:cNvPr id="2" name="テキスト 1">
          <a:extLst>
            <a:ext uri="{FF2B5EF4-FFF2-40B4-BE49-F238E27FC236}">
              <a16:creationId xmlns:a16="http://schemas.microsoft.com/office/drawing/2014/main" id="{00000000-0008-0000-1200-000002000000}"/>
            </a:ext>
          </a:extLst>
        </xdr:cNvPr>
        <xdr:cNvSpPr txBox="1"/>
      </xdr:nvSpPr>
      <xdr:spPr>
        <a:xfrm>
          <a:off x="5391150" y="69215"/>
          <a:ext cx="152400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小多機用</a:t>
          </a:r>
          <a:endParaRPr kumimoji="1" lang="ja-JP" altLang="en-US" sz="1200"/>
        </a:p>
      </xdr:txBody>
    </xdr:sp>
    <xdr:clientData/>
  </xdr:twoCellAnchor>
  <xdr:twoCellAnchor>
    <xdr:from>
      <xdr:col>9</xdr:col>
      <xdr:colOff>0</xdr:colOff>
      <xdr:row>1</xdr:row>
      <xdr:rowOff>0</xdr:rowOff>
    </xdr:from>
    <xdr:to>
      <xdr:col>10</xdr:col>
      <xdr:colOff>323850</xdr:colOff>
      <xdr:row>2</xdr:row>
      <xdr:rowOff>127000</xdr:rowOff>
    </xdr:to>
    <xdr:sp macro="" textlink="">
      <xdr:nvSpPr>
        <xdr:cNvPr id="3" name="テキスト 5">
          <a:extLst>
            <a:ext uri="{FF2B5EF4-FFF2-40B4-BE49-F238E27FC236}">
              <a16:creationId xmlns:a16="http://schemas.microsoft.com/office/drawing/2014/main" id="{F591E946-09DE-4881-BE37-DED83CA099BD}"/>
            </a:ext>
          </a:extLst>
        </xdr:cNvPr>
        <xdr:cNvSpPr txBox="1"/>
      </xdr:nvSpPr>
      <xdr:spPr>
        <a:xfrm>
          <a:off x="7800975" y="2476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1009650</xdr:colOff>
      <xdr:row>3</xdr:row>
      <xdr:rowOff>50800</xdr:rowOff>
    </xdr:to>
    <xdr:sp macro="" textlink="">
      <xdr:nvSpPr>
        <xdr:cNvPr id="2" name="テキスト 5">
          <a:extLst>
            <a:ext uri="{FF2B5EF4-FFF2-40B4-BE49-F238E27FC236}">
              <a16:creationId xmlns:a16="http://schemas.microsoft.com/office/drawing/2014/main" id="{BE398C77-4736-4777-9EF9-5130E5ACFAA6}"/>
            </a:ext>
          </a:extLst>
        </xdr:cNvPr>
        <xdr:cNvSpPr txBox="1"/>
      </xdr:nvSpPr>
      <xdr:spPr>
        <a:xfrm>
          <a:off x="10496550" y="2476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xdr:row>
      <xdr:rowOff>0</xdr:rowOff>
    </xdr:from>
    <xdr:to>
      <xdr:col>8</xdr:col>
      <xdr:colOff>323850</xdr:colOff>
      <xdr:row>3</xdr:row>
      <xdr:rowOff>127000</xdr:rowOff>
    </xdr:to>
    <xdr:sp macro="" textlink="">
      <xdr:nvSpPr>
        <xdr:cNvPr id="2" name="テキスト 5">
          <a:extLst>
            <a:ext uri="{FF2B5EF4-FFF2-40B4-BE49-F238E27FC236}">
              <a16:creationId xmlns:a16="http://schemas.microsoft.com/office/drawing/2014/main" id="{19E57CA8-22EF-4B3F-8F6D-E0544D40F616}"/>
            </a:ext>
          </a:extLst>
        </xdr:cNvPr>
        <xdr:cNvSpPr txBox="1"/>
      </xdr:nvSpPr>
      <xdr:spPr>
        <a:xfrm>
          <a:off x="6800850" y="41910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171450</xdr:colOff>
      <xdr:row>1</xdr:row>
      <xdr:rowOff>57150</xdr:rowOff>
    </xdr:from>
    <xdr:to>
      <xdr:col>5</xdr:col>
      <xdr:colOff>495300</xdr:colOff>
      <xdr:row>2</xdr:row>
      <xdr:rowOff>184150</xdr:rowOff>
    </xdr:to>
    <xdr:sp macro="" textlink="">
      <xdr:nvSpPr>
        <xdr:cNvPr id="2" name="テキスト 5">
          <a:extLst>
            <a:ext uri="{FF2B5EF4-FFF2-40B4-BE49-F238E27FC236}">
              <a16:creationId xmlns:a16="http://schemas.microsoft.com/office/drawing/2014/main" id="{3D04386F-DF3A-4BC6-9932-A7DD2900CB69}"/>
            </a:ext>
          </a:extLst>
        </xdr:cNvPr>
        <xdr:cNvSpPr txBox="1"/>
      </xdr:nvSpPr>
      <xdr:spPr>
        <a:xfrm>
          <a:off x="5181600" y="30480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323850</xdr:colOff>
      <xdr:row>2</xdr:row>
      <xdr:rowOff>60325</xdr:rowOff>
    </xdr:to>
    <xdr:sp macro="" textlink="">
      <xdr:nvSpPr>
        <xdr:cNvPr id="2" name="テキスト 5">
          <a:extLst>
            <a:ext uri="{FF2B5EF4-FFF2-40B4-BE49-F238E27FC236}">
              <a16:creationId xmlns:a16="http://schemas.microsoft.com/office/drawing/2014/main" id="{51605591-6705-450A-9AFD-A90E388163F5}"/>
            </a:ext>
          </a:extLst>
        </xdr:cNvPr>
        <xdr:cNvSpPr txBox="1"/>
      </xdr:nvSpPr>
      <xdr:spPr>
        <a:xfrm>
          <a:off x="11163300" y="19050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142875</xdr:colOff>
      <xdr:row>0</xdr:row>
      <xdr:rowOff>219075</xdr:rowOff>
    </xdr:from>
    <xdr:to>
      <xdr:col>14</xdr:col>
      <xdr:colOff>466725</xdr:colOff>
      <xdr:row>2</xdr:row>
      <xdr:rowOff>98425</xdr:rowOff>
    </xdr:to>
    <xdr:sp macro="" textlink="">
      <xdr:nvSpPr>
        <xdr:cNvPr id="2" name="テキスト 5">
          <a:extLst>
            <a:ext uri="{FF2B5EF4-FFF2-40B4-BE49-F238E27FC236}">
              <a16:creationId xmlns:a16="http://schemas.microsoft.com/office/drawing/2014/main" id="{D55E7CA3-9D55-491B-842D-7350C13C779A}"/>
            </a:ext>
          </a:extLst>
        </xdr:cNvPr>
        <xdr:cNvSpPr txBox="1"/>
      </xdr:nvSpPr>
      <xdr:spPr>
        <a:xfrm>
          <a:off x="10744200" y="219075"/>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323850</xdr:colOff>
      <xdr:row>2</xdr:row>
      <xdr:rowOff>127000</xdr:rowOff>
    </xdr:to>
    <xdr:sp macro="" textlink="">
      <xdr:nvSpPr>
        <xdr:cNvPr id="2" name="テキスト 5">
          <a:extLst>
            <a:ext uri="{FF2B5EF4-FFF2-40B4-BE49-F238E27FC236}">
              <a16:creationId xmlns:a16="http://schemas.microsoft.com/office/drawing/2014/main" id="{A5FF72CD-8F0F-4E7A-80C8-B595639948F6}"/>
            </a:ext>
          </a:extLst>
        </xdr:cNvPr>
        <xdr:cNvSpPr txBox="1"/>
      </xdr:nvSpPr>
      <xdr:spPr>
        <a:xfrm>
          <a:off x="6781800" y="2476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323850</xdr:colOff>
      <xdr:row>3</xdr:row>
      <xdr:rowOff>127000</xdr:rowOff>
    </xdr:to>
    <xdr:sp macro="" textlink="">
      <xdr:nvSpPr>
        <xdr:cNvPr id="2" name="テキスト 5">
          <a:extLst>
            <a:ext uri="{FF2B5EF4-FFF2-40B4-BE49-F238E27FC236}">
              <a16:creationId xmlns:a16="http://schemas.microsoft.com/office/drawing/2014/main" id="{27A1FCE7-0AFE-40CF-9A5E-5AF883A65355}"/>
            </a:ext>
          </a:extLst>
        </xdr:cNvPr>
        <xdr:cNvSpPr txBox="1"/>
      </xdr:nvSpPr>
      <xdr:spPr>
        <a:xfrm>
          <a:off x="5848350" y="49530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1009650</xdr:colOff>
      <xdr:row>1</xdr:row>
      <xdr:rowOff>374650</xdr:rowOff>
    </xdr:to>
    <xdr:sp macro="" textlink="">
      <xdr:nvSpPr>
        <xdr:cNvPr id="2" name="テキスト 5">
          <a:extLst>
            <a:ext uri="{FF2B5EF4-FFF2-40B4-BE49-F238E27FC236}">
              <a16:creationId xmlns:a16="http://schemas.microsoft.com/office/drawing/2014/main" id="{AA487ED9-51B5-4444-BC39-C95B7C6C5CDF}"/>
            </a:ext>
          </a:extLst>
        </xdr:cNvPr>
        <xdr:cNvSpPr txBox="1"/>
      </xdr:nvSpPr>
      <xdr:spPr>
        <a:xfrm>
          <a:off x="11087100" y="171450"/>
          <a:ext cx="100965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強化用</a:t>
          </a:r>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55\Desktop\R6-R7&#24066;&#30010;&#26449;&#35201;&#32177;&#21029;&#32025;&#27096;&#24335;_&#24375;&#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リスト"/>
      <sheetName val="別紙1"/>
      <sheetName val="別紙2"/>
      <sheetName val="別紙3"/>
      <sheetName val="別紙4"/>
      <sheetName val="別紙5"/>
      <sheetName val="別紙6"/>
      <sheetName val="別紙7"/>
      <sheetName val="別紙8"/>
      <sheetName val="別紙9"/>
      <sheetName val="別紙10"/>
      <sheetName val="別紙11"/>
      <sheetName val="別紙12"/>
      <sheetName val="別紙13"/>
      <sheetName val="新・別紙14-1"/>
      <sheetName val="新・別紙14-2"/>
      <sheetName val="別紙14-1"/>
      <sheetName val="別紙14-2"/>
    </sheetNames>
    <sheetDataSet>
      <sheetData sheetId="0" refreshError="1"/>
      <sheetData sheetId="1">
        <row r="4">
          <cell r="A4" t="str">
            <v>訪問看護</v>
          </cell>
        </row>
        <row r="5">
          <cell r="A5" t="str">
            <v>訪問入浴</v>
          </cell>
        </row>
        <row r="6">
          <cell r="A6" t="str">
            <v>訪問看護</v>
          </cell>
        </row>
        <row r="7">
          <cell r="A7" t="str">
            <v>訪問リハビリテーション</v>
          </cell>
        </row>
        <row r="8">
          <cell r="A8" t="str">
            <v>通所介護</v>
          </cell>
        </row>
        <row r="9">
          <cell r="A9" t="str">
            <v>通所リハビリテーション</v>
          </cell>
        </row>
        <row r="10">
          <cell r="A10" t="str">
            <v>地域密着型通所介護</v>
          </cell>
        </row>
        <row r="11">
          <cell r="A11" t="str">
            <v>認知症対応型通所介護</v>
          </cell>
        </row>
        <row r="12">
          <cell r="A12" t="str">
            <v>小規模多機能型居宅介護</v>
          </cell>
        </row>
        <row r="13">
          <cell r="A13" t="str">
            <v>居宅介護支援</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D20"/>
  <sheetViews>
    <sheetView workbookViewId="0">
      <selection activeCell="G8" sqref="G8"/>
    </sheetView>
  </sheetViews>
  <sheetFormatPr defaultColWidth="9" defaultRowHeight="20.25" customHeight="1" x14ac:dyDescent="0.2"/>
  <cols>
    <col min="1" max="1" width="4.88671875" style="1" customWidth="1"/>
    <col min="2" max="2" width="16.33203125" style="2" customWidth="1"/>
    <col min="3" max="3" width="27.33203125" style="2" customWidth="1"/>
    <col min="4" max="4" width="18.21875" style="1" customWidth="1"/>
    <col min="5" max="5" width="9" style="2" customWidth="1"/>
    <col min="6" max="16384" width="9" style="2"/>
  </cols>
  <sheetData>
    <row r="1" spans="1:4" ht="20.25" customHeight="1" x14ac:dyDescent="0.2">
      <c r="A1" s="3"/>
      <c r="B1" s="7" t="s">
        <v>204</v>
      </c>
      <c r="C1" s="7" t="s">
        <v>205</v>
      </c>
      <c r="D1" s="3" t="s">
        <v>194</v>
      </c>
    </row>
    <row r="2" spans="1:4" ht="20.25" customHeight="1" x14ac:dyDescent="0.2">
      <c r="A2" s="4">
        <v>1</v>
      </c>
      <c r="B2" s="8" t="s">
        <v>188</v>
      </c>
      <c r="C2" s="11" t="s">
        <v>207</v>
      </c>
      <c r="D2" s="229" t="s">
        <v>195</v>
      </c>
    </row>
    <row r="3" spans="1:4" ht="20.25" customHeight="1" x14ac:dyDescent="0.2">
      <c r="A3" s="5">
        <v>2</v>
      </c>
      <c r="B3" s="9" t="s">
        <v>189</v>
      </c>
      <c r="C3" s="12" t="s">
        <v>231</v>
      </c>
      <c r="D3" s="230"/>
    </row>
    <row r="4" spans="1:4" ht="20.25" customHeight="1" x14ac:dyDescent="0.2">
      <c r="A4" s="6">
        <v>3</v>
      </c>
      <c r="B4" s="10" t="s">
        <v>190</v>
      </c>
      <c r="C4" s="13" t="s">
        <v>49</v>
      </c>
      <c r="D4" s="231" t="s">
        <v>211</v>
      </c>
    </row>
    <row r="5" spans="1:4" ht="20.25" customHeight="1" x14ac:dyDescent="0.2">
      <c r="A5" s="4">
        <v>4</v>
      </c>
      <c r="B5" s="8" t="s">
        <v>193</v>
      </c>
      <c r="C5" s="11" t="s">
        <v>133</v>
      </c>
      <c r="D5" s="229"/>
    </row>
    <row r="6" spans="1:4" ht="20.25" customHeight="1" x14ac:dyDescent="0.2">
      <c r="A6" s="4">
        <v>5</v>
      </c>
      <c r="B6" s="8" t="s">
        <v>196</v>
      </c>
      <c r="C6" s="11" t="s">
        <v>203</v>
      </c>
      <c r="D6" s="229"/>
    </row>
    <row r="7" spans="1:4" ht="20.25" customHeight="1" x14ac:dyDescent="0.2">
      <c r="A7" s="5">
        <v>6</v>
      </c>
      <c r="B7" s="9" t="s">
        <v>197</v>
      </c>
      <c r="C7" s="12" t="s">
        <v>60</v>
      </c>
      <c r="D7" s="230"/>
    </row>
    <row r="8" spans="1:4" ht="20.25" customHeight="1" x14ac:dyDescent="0.2">
      <c r="A8" s="6">
        <v>7</v>
      </c>
      <c r="B8" s="10" t="s">
        <v>57</v>
      </c>
      <c r="C8" s="13" t="s">
        <v>8</v>
      </c>
      <c r="D8" s="231" t="s">
        <v>210</v>
      </c>
    </row>
    <row r="9" spans="1:4" ht="20.25" customHeight="1" x14ac:dyDescent="0.2">
      <c r="A9" s="4">
        <v>8</v>
      </c>
      <c r="B9" s="8" t="s">
        <v>146</v>
      </c>
      <c r="C9" s="11" t="s">
        <v>133</v>
      </c>
      <c r="D9" s="229"/>
    </row>
    <row r="10" spans="1:4" ht="20.25" customHeight="1" x14ac:dyDescent="0.2">
      <c r="A10" s="4">
        <v>9</v>
      </c>
      <c r="B10" s="8" t="s">
        <v>198</v>
      </c>
      <c r="C10" s="11" t="s">
        <v>162</v>
      </c>
      <c r="D10" s="229"/>
    </row>
    <row r="11" spans="1:4" ht="20.25" customHeight="1" x14ac:dyDescent="0.2">
      <c r="A11" s="5">
        <v>10</v>
      </c>
      <c r="B11" s="9" t="s">
        <v>199</v>
      </c>
      <c r="C11" s="12" t="s">
        <v>209</v>
      </c>
      <c r="D11" s="230"/>
    </row>
    <row r="12" spans="1:4" ht="20.25" customHeight="1" x14ac:dyDescent="0.2">
      <c r="A12" s="6">
        <v>11</v>
      </c>
      <c r="B12" s="10" t="s">
        <v>200</v>
      </c>
      <c r="C12" s="13" t="s">
        <v>212</v>
      </c>
      <c r="D12" s="231" t="s">
        <v>213</v>
      </c>
    </row>
    <row r="13" spans="1:4" ht="20.25" customHeight="1" x14ac:dyDescent="0.2">
      <c r="A13" s="4">
        <v>12</v>
      </c>
      <c r="B13" s="8" t="s">
        <v>4</v>
      </c>
      <c r="C13" s="11" t="s">
        <v>133</v>
      </c>
      <c r="D13" s="229"/>
    </row>
    <row r="14" spans="1:4" ht="20.25" customHeight="1" x14ac:dyDescent="0.2">
      <c r="A14" s="5">
        <v>13</v>
      </c>
      <c r="B14" s="9" t="s">
        <v>29</v>
      </c>
      <c r="C14" s="12" t="s">
        <v>90</v>
      </c>
      <c r="D14" s="230"/>
    </row>
    <row r="15" spans="1:4" ht="20.25" customHeight="1" x14ac:dyDescent="0.2">
      <c r="A15" s="6">
        <v>14</v>
      </c>
      <c r="B15" s="10" t="s">
        <v>201</v>
      </c>
      <c r="C15" s="13" t="s">
        <v>214</v>
      </c>
      <c r="D15" s="231" t="s">
        <v>147</v>
      </c>
    </row>
    <row r="16" spans="1:4" ht="20.25" customHeight="1" x14ac:dyDescent="0.2">
      <c r="A16" s="4">
        <v>15</v>
      </c>
      <c r="B16" s="8" t="s">
        <v>72</v>
      </c>
      <c r="C16" s="11" t="s">
        <v>215</v>
      </c>
      <c r="D16" s="229"/>
    </row>
    <row r="17" spans="1:4" ht="20.25" customHeight="1" x14ac:dyDescent="0.2">
      <c r="A17" s="4">
        <v>16</v>
      </c>
      <c r="B17" s="8" t="s">
        <v>229</v>
      </c>
      <c r="C17" s="11" t="s">
        <v>7</v>
      </c>
      <c r="D17" s="229"/>
    </row>
    <row r="18" spans="1:4" ht="20.25" customHeight="1" x14ac:dyDescent="0.2">
      <c r="A18" s="4">
        <v>17</v>
      </c>
      <c r="B18" s="8" t="s">
        <v>230</v>
      </c>
      <c r="C18" s="11" t="s">
        <v>7</v>
      </c>
      <c r="D18" s="229"/>
    </row>
    <row r="19" spans="1:4" ht="20.25" customHeight="1" x14ac:dyDescent="0.2">
      <c r="A19" s="4">
        <v>18</v>
      </c>
      <c r="B19" s="8" t="s">
        <v>202</v>
      </c>
      <c r="C19" s="11" t="s">
        <v>216</v>
      </c>
      <c r="D19" s="229"/>
    </row>
    <row r="20" spans="1:4" ht="20.25" customHeight="1" x14ac:dyDescent="0.2">
      <c r="A20" s="4">
        <v>19</v>
      </c>
      <c r="B20" s="8" t="s">
        <v>139</v>
      </c>
      <c r="C20" s="11" t="s">
        <v>144</v>
      </c>
      <c r="D20" s="229"/>
    </row>
  </sheetData>
  <sheetProtection sheet="1" objects="1" scenarios="1"/>
  <mergeCells count="5">
    <mergeCell ref="D2:D3"/>
    <mergeCell ref="D4:D7"/>
    <mergeCell ref="D8:D11"/>
    <mergeCell ref="D12:D14"/>
    <mergeCell ref="D15:D20"/>
  </mergeCells>
  <phoneticPr fontId="2" type="Hiragana"/>
  <hyperlinks>
    <hyperlink ref="B2" location="目次!A1" display="目次" xr:uid="{00000000-0004-0000-0000-000000000000}"/>
    <hyperlink ref="B3" location="リスト!A1" display="リスト" xr:uid="{00000000-0004-0000-0000-000001000000}"/>
    <hyperlink ref="B4" location="別紙1!A1" display="別紙１" xr:uid="{00000000-0004-0000-0000-000002000000}"/>
    <hyperlink ref="B5" location="別紙2!A1" display="別紙２" xr:uid="{00000000-0004-0000-0000-000003000000}"/>
    <hyperlink ref="B6" location="別紙3!A1" display="別紙３" xr:uid="{00000000-0004-0000-0000-000004000000}"/>
    <hyperlink ref="B7" location="別紙4!A1" display="別紙４" xr:uid="{00000000-0004-0000-0000-000005000000}"/>
    <hyperlink ref="B8" location="別紙5!A1" display="別紙５" xr:uid="{00000000-0004-0000-0000-000006000000}"/>
    <hyperlink ref="B9" location="別紙6!A1" display="別紙６" xr:uid="{00000000-0004-0000-0000-000007000000}"/>
    <hyperlink ref="B10" location="別紙7!A1" display="別紙７" xr:uid="{00000000-0004-0000-0000-000008000000}"/>
    <hyperlink ref="B11" location="別紙7!A1" display="別紙８" xr:uid="{00000000-0004-0000-0000-000009000000}"/>
    <hyperlink ref="B12" location="別紙9!A1" display="別紙９" xr:uid="{00000000-0004-0000-0000-00000A000000}"/>
    <hyperlink ref="B13" location="別紙10!A1" display="別紙10" xr:uid="{00000000-0004-0000-0000-00000B000000}"/>
    <hyperlink ref="B14" location="別紙11!A1" display="別紙11" xr:uid="{00000000-0004-0000-0000-00000C000000}"/>
    <hyperlink ref="B15" location="別紙12!A1" display="別紙12" xr:uid="{00000000-0004-0000-0000-00000D000000}"/>
    <hyperlink ref="B16" location="別紙13!A1" display="別紙13" xr:uid="{00000000-0004-0000-0000-00000E000000}"/>
    <hyperlink ref="B19" location="'別紙14-1'!A1" display="別紙14-1" xr:uid="{00000000-0004-0000-0000-00000F000000}"/>
    <hyperlink ref="B20" location="'別紙14-2'!A1" display="別紙14-2" xr:uid="{00000000-0004-0000-0000-000010000000}"/>
    <hyperlink ref="B17" location="'新・別紙14'!A1" display="新・別紙14-1" xr:uid="{00000000-0004-0000-0000-000011000000}"/>
    <hyperlink ref="B18" location="'新・別紙14-2'!A1" display="新・別紙14-2" xr:uid="{00000000-0004-0000-0000-000012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8B76-612B-4F42-8A36-1B6938441BB6}">
  <dimension ref="A1:E17"/>
  <sheetViews>
    <sheetView view="pageBreakPreview" zoomScaleSheetLayoutView="100" workbookViewId="0">
      <selection activeCell="G17" sqref="G17"/>
    </sheetView>
  </sheetViews>
  <sheetFormatPr defaultRowHeight="20.100000000000001" customHeight="1" x14ac:dyDescent="0.2"/>
  <cols>
    <col min="1" max="1" width="15.109375" style="2" bestFit="1" customWidth="1"/>
    <col min="2" max="2" width="7.21875" style="2" bestFit="1" customWidth="1"/>
    <col min="3" max="3" width="9.88671875" style="2" customWidth="1"/>
    <col min="4" max="5" width="20" style="2" customWidth="1"/>
    <col min="6" max="6" width="4.33203125" style="2" customWidth="1"/>
    <col min="7" max="16381" width="9" style="2" customWidth="1"/>
    <col min="16382" max="16384" width="8.88671875" style="2" customWidth="1"/>
  </cols>
  <sheetData>
    <row r="1" spans="1:5" ht="20.100000000000001" customHeight="1" x14ac:dyDescent="0.2">
      <c r="A1" s="2" t="s">
        <v>130</v>
      </c>
    </row>
    <row r="3" spans="1:5" ht="20.100000000000001" customHeight="1" x14ac:dyDescent="0.2">
      <c r="A3" s="259" t="s">
        <v>244</v>
      </c>
      <c r="B3" s="259"/>
      <c r="C3" s="259"/>
      <c r="D3" s="259"/>
      <c r="E3" s="259"/>
    </row>
    <row r="5" spans="1:5" ht="20.100000000000001" customHeight="1" x14ac:dyDescent="0.2">
      <c r="E5" s="44" t="s">
        <v>66</v>
      </c>
    </row>
    <row r="6" spans="1:5" ht="20.100000000000001" customHeight="1" x14ac:dyDescent="0.2">
      <c r="A6" s="278" t="s">
        <v>22</v>
      </c>
      <c r="B6" s="279"/>
      <c r="C6" s="279"/>
      <c r="D6" s="280"/>
      <c r="E6" s="281"/>
    </row>
    <row r="7" spans="1:5" ht="20.100000000000001" customHeight="1" x14ac:dyDescent="0.2">
      <c r="A7" s="278" t="s">
        <v>23</v>
      </c>
      <c r="B7" s="279"/>
      <c r="C7" s="279"/>
      <c r="D7" s="280"/>
      <c r="E7" s="281"/>
    </row>
    <row r="8" spans="1:5" ht="20.100000000000001" customHeight="1" thickBot="1" x14ac:dyDescent="0.25">
      <c r="A8" s="282" t="s">
        <v>10</v>
      </c>
      <c r="B8" s="283"/>
      <c r="C8" s="283"/>
      <c r="D8" s="284"/>
      <c r="E8" s="285"/>
    </row>
    <row r="9" spans="1:5" s="1" customFormat="1" ht="21" customHeight="1" x14ac:dyDescent="0.2">
      <c r="A9" s="306" t="s">
        <v>242</v>
      </c>
      <c r="B9" s="346"/>
      <c r="C9" s="275" t="s">
        <v>69</v>
      </c>
      <c r="D9" s="190" t="s">
        <v>71</v>
      </c>
      <c r="E9" s="258" t="s">
        <v>73</v>
      </c>
    </row>
    <row r="10" spans="1:5" ht="33" customHeight="1" x14ac:dyDescent="0.2">
      <c r="A10" s="347"/>
      <c r="B10" s="348"/>
      <c r="C10" s="275"/>
      <c r="D10" s="190" t="s">
        <v>70</v>
      </c>
      <c r="E10" s="258"/>
    </row>
    <row r="11" spans="1:5" ht="21" customHeight="1" x14ac:dyDescent="0.2">
      <c r="A11" s="349"/>
      <c r="B11" s="190" t="s">
        <v>81</v>
      </c>
      <c r="C11" s="218"/>
      <c r="D11" s="175"/>
      <c r="E11" s="38"/>
    </row>
    <row r="12" spans="1:5" ht="21" customHeight="1" x14ac:dyDescent="0.2">
      <c r="A12" s="311"/>
      <c r="B12" s="190" t="s">
        <v>245</v>
      </c>
      <c r="C12" s="218"/>
      <c r="D12" s="175"/>
      <c r="E12" s="38"/>
    </row>
    <row r="13" spans="1:5" ht="21" customHeight="1" x14ac:dyDescent="0.2">
      <c r="A13" s="350"/>
      <c r="B13" s="190" t="s">
        <v>81</v>
      </c>
      <c r="C13" s="218"/>
      <c r="D13" s="175"/>
      <c r="E13" s="38"/>
    </row>
    <row r="14" spans="1:5" ht="21" customHeight="1" x14ac:dyDescent="0.2">
      <c r="A14" s="311"/>
      <c r="B14" s="190" t="s">
        <v>245</v>
      </c>
      <c r="C14" s="218"/>
      <c r="D14" s="175"/>
      <c r="E14" s="38"/>
    </row>
    <row r="15" spans="1:5" ht="21" customHeight="1" x14ac:dyDescent="0.2">
      <c r="A15" s="349"/>
      <c r="B15" s="190" t="s">
        <v>81</v>
      </c>
      <c r="C15" s="218"/>
      <c r="D15" s="175"/>
      <c r="E15" s="38"/>
    </row>
    <row r="16" spans="1:5" ht="21" customHeight="1" thickBot="1" x14ac:dyDescent="0.25">
      <c r="A16" s="311"/>
      <c r="B16" s="185" t="s">
        <v>245</v>
      </c>
      <c r="C16" s="219"/>
      <c r="D16" s="179"/>
      <c r="E16" s="151"/>
    </row>
    <row r="17" spans="1:5" ht="21" customHeight="1" thickTop="1" x14ac:dyDescent="0.2">
      <c r="A17" s="276" t="s">
        <v>67</v>
      </c>
      <c r="B17" s="345"/>
      <c r="C17" s="277"/>
      <c r="D17" s="181">
        <f>D12+D14+D16</f>
        <v>0</v>
      </c>
      <c r="E17" s="153"/>
    </row>
  </sheetData>
  <mergeCells count="14">
    <mergeCell ref="A8:C8"/>
    <mergeCell ref="D8:E8"/>
    <mergeCell ref="A3:E3"/>
    <mergeCell ref="A6:C6"/>
    <mergeCell ref="D6:E6"/>
    <mergeCell ref="A7:C7"/>
    <mergeCell ref="D7:E7"/>
    <mergeCell ref="A17:C17"/>
    <mergeCell ref="A9:B10"/>
    <mergeCell ref="C9:C10"/>
    <mergeCell ref="E9:E10"/>
    <mergeCell ref="A11:A12"/>
    <mergeCell ref="A13:A14"/>
    <mergeCell ref="A15:A16"/>
  </mergeCells>
  <phoneticPr fontId="15"/>
  <dataValidations count="1">
    <dataValidation type="list" allowBlank="1" showInputMessage="1" showErrorMessage="1" sqref="D8:E8" xr:uid="{8051219F-8B70-48F0-92EF-CF62D391F33D}">
      <formula1>"訪問入浴,訪問看護,訪問リハビリテーション,通所介護,通所リハビリテーション,地域密着型通所介護,認知症対応型通所介護,小規模多機能型居宅介護"</formula1>
    </dataValidation>
  </dataValidations>
  <printOptions horizontalCentered="1"/>
  <pageMargins left="0.70866141732283461" right="0.31496062992125984" top="0.35433070866141736" bottom="0.15748031496062992"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1"/>
  <sheetViews>
    <sheetView view="pageBreakPreview" zoomScaleSheetLayoutView="100" workbookViewId="0">
      <selection activeCell="E12" sqref="E12"/>
    </sheetView>
  </sheetViews>
  <sheetFormatPr defaultRowHeight="30" customHeight="1" x14ac:dyDescent="0.2"/>
  <cols>
    <col min="1" max="2" width="14.6640625" style="2" customWidth="1"/>
    <col min="3" max="3" width="2.6640625" style="2" bestFit="1" customWidth="1"/>
    <col min="4" max="4" width="38.21875" style="2" bestFit="1" customWidth="1"/>
    <col min="5" max="5" width="15.109375" style="2" bestFit="1" customWidth="1"/>
    <col min="6" max="6" width="21.33203125" style="2" customWidth="1"/>
    <col min="7" max="7" width="18.77734375" style="2" customWidth="1"/>
    <col min="8" max="8" width="16.21875" style="2" customWidth="1"/>
    <col min="9" max="9" width="3.88671875" style="2" customWidth="1"/>
    <col min="10" max="16382" width="17" style="2" customWidth="1"/>
    <col min="16383" max="16384" width="9" style="2" customWidth="1"/>
  </cols>
  <sheetData>
    <row r="1" spans="1:8" ht="12.6" x14ac:dyDescent="0.2">
      <c r="A1" s="16" t="s">
        <v>79</v>
      </c>
      <c r="B1" s="16"/>
    </row>
    <row r="2" spans="1:8" ht="30" customHeight="1" x14ac:dyDescent="0.2">
      <c r="A2" s="236" t="s">
        <v>252</v>
      </c>
      <c r="B2" s="236"/>
      <c r="C2" s="236"/>
      <c r="D2" s="236"/>
      <c r="E2" s="236"/>
      <c r="F2" s="236"/>
      <c r="G2" s="236"/>
      <c r="H2" s="236"/>
    </row>
    <row r="3" spans="1:8" ht="30" customHeight="1" x14ac:dyDescent="0.2">
      <c r="A3" s="1"/>
      <c r="B3" s="1"/>
      <c r="C3" s="1"/>
      <c r="D3" s="1"/>
      <c r="E3" s="195" t="s">
        <v>237</v>
      </c>
      <c r="F3" s="351"/>
      <c r="G3" s="352"/>
      <c r="H3" s="353"/>
    </row>
    <row r="4" spans="1:8" ht="6.75" customHeight="1" x14ac:dyDescent="0.2"/>
    <row r="5" spans="1:8" s="1" customFormat="1" ht="35.1" customHeight="1" x14ac:dyDescent="0.2">
      <c r="A5" s="198" t="s">
        <v>23</v>
      </c>
      <c r="B5" s="144" t="s">
        <v>10</v>
      </c>
      <c r="C5" s="354" t="s">
        <v>9</v>
      </c>
      <c r="D5" s="355"/>
      <c r="E5" s="24" t="s">
        <v>19</v>
      </c>
      <c r="F5" s="28" t="s">
        <v>43</v>
      </c>
      <c r="G5" s="185" t="s">
        <v>44</v>
      </c>
      <c r="H5" s="185" t="s">
        <v>73</v>
      </c>
    </row>
    <row r="6" spans="1:8" ht="35.1" customHeight="1" x14ac:dyDescent="0.2">
      <c r="A6" s="360"/>
      <c r="B6" s="245"/>
      <c r="C6" s="312">
        <v>1</v>
      </c>
      <c r="D6" s="21" t="s">
        <v>259</v>
      </c>
      <c r="E6" s="121"/>
      <c r="F6" s="113"/>
      <c r="G6" s="289"/>
      <c r="H6" s="11"/>
    </row>
    <row r="7" spans="1:8" ht="35.1" customHeight="1" x14ac:dyDescent="0.2">
      <c r="A7" s="361"/>
      <c r="B7" s="246"/>
      <c r="C7" s="313"/>
      <c r="D7" s="22" t="s">
        <v>225</v>
      </c>
      <c r="E7" s="121"/>
      <c r="F7" s="113"/>
      <c r="G7" s="290"/>
      <c r="H7" s="13"/>
    </row>
    <row r="8" spans="1:8" ht="35.1" customHeight="1" x14ac:dyDescent="0.2">
      <c r="A8" s="361"/>
      <c r="B8" s="246"/>
      <c r="C8" s="313"/>
      <c r="D8" s="22" t="s">
        <v>243</v>
      </c>
      <c r="E8" s="121"/>
      <c r="F8" s="113"/>
      <c r="G8" s="290"/>
      <c r="H8" s="13"/>
    </row>
    <row r="9" spans="1:8" ht="35.1" customHeight="1" x14ac:dyDescent="0.2">
      <c r="A9" s="361"/>
      <c r="B9" s="246"/>
      <c r="C9" s="183">
        <v>2</v>
      </c>
      <c r="D9" s="21" t="s">
        <v>89</v>
      </c>
      <c r="E9" s="121"/>
      <c r="F9" s="113"/>
      <c r="G9" s="290"/>
      <c r="H9" s="182" t="s">
        <v>137</v>
      </c>
    </row>
    <row r="10" spans="1:8" ht="35.1" customHeight="1" thickBot="1" x14ac:dyDescent="0.25">
      <c r="A10" s="361"/>
      <c r="B10" s="246"/>
      <c r="C10" s="200">
        <v>3</v>
      </c>
      <c r="D10" s="22" t="s">
        <v>261</v>
      </c>
      <c r="E10" s="226"/>
      <c r="F10" s="114"/>
      <c r="G10" s="291"/>
      <c r="H10" s="34"/>
    </row>
    <row r="11" spans="1:8" ht="35.1" customHeight="1" thickTop="1" thickBot="1" x14ac:dyDescent="0.25">
      <c r="A11" s="361"/>
      <c r="B11" s="246"/>
      <c r="C11" s="356" t="s">
        <v>63</v>
      </c>
      <c r="D11" s="356"/>
      <c r="E11" s="122">
        <f>SUM(E6:E8)</f>
        <v>0</v>
      </c>
      <c r="F11" s="124">
        <f>SUM(F6:F10)</f>
        <v>0</v>
      </c>
      <c r="G11" s="126">
        <f>ROUNDDOWN(F11,-3)</f>
        <v>0</v>
      </c>
      <c r="H11" s="30"/>
    </row>
    <row r="12" spans="1:8" ht="35.1" customHeight="1" x14ac:dyDescent="0.2">
      <c r="A12" s="361"/>
      <c r="B12" s="246"/>
      <c r="C12" s="231" t="s">
        <v>9</v>
      </c>
      <c r="D12" s="231"/>
      <c r="E12" s="25" t="s">
        <v>233</v>
      </c>
      <c r="F12" s="29" t="s">
        <v>43</v>
      </c>
      <c r="G12" s="31" t="s">
        <v>44</v>
      </c>
      <c r="H12" s="35" t="s">
        <v>73</v>
      </c>
    </row>
    <row r="13" spans="1:8" ht="35.1" customHeight="1" thickBot="1" x14ac:dyDescent="0.25">
      <c r="A13" s="361"/>
      <c r="B13" s="246"/>
      <c r="C13" s="183">
        <v>4</v>
      </c>
      <c r="D13" s="23" t="s">
        <v>64</v>
      </c>
      <c r="E13" s="26"/>
      <c r="F13" s="116"/>
      <c r="G13" s="156"/>
      <c r="H13" s="11"/>
    </row>
    <row r="14" spans="1:8" ht="35.1" customHeight="1" thickTop="1" thickBot="1" x14ac:dyDescent="0.25">
      <c r="A14" s="362"/>
      <c r="B14" s="247"/>
      <c r="C14" s="255" t="s">
        <v>63</v>
      </c>
      <c r="D14" s="256"/>
      <c r="E14" s="123">
        <f>SUM(E13:E13)</f>
        <v>0</v>
      </c>
      <c r="F14" s="115">
        <f>SUM(F13:F13)</f>
        <v>0</v>
      </c>
      <c r="G14" s="127">
        <f>ROUNDDOWN(F14,-3)</f>
        <v>0</v>
      </c>
      <c r="H14" s="32"/>
    </row>
    <row r="15" spans="1:8" ht="35.1" customHeight="1" x14ac:dyDescent="0.2">
      <c r="A15" s="357" t="s">
        <v>116</v>
      </c>
      <c r="B15" s="358"/>
      <c r="C15" s="358"/>
      <c r="D15" s="358"/>
      <c r="E15" s="358"/>
      <c r="F15" s="359"/>
      <c r="G15" s="128">
        <f>G11+G14</f>
        <v>0</v>
      </c>
      <c r="H15" s="33"/>
    </row>
    <row r="16" spans="1:8" ht="9.75" customHeight="1" x14ac:dyDescent="0.2">
      <c r="A16" s="17"/>
      <c r="B16" s="17"/>
      <c r="C16" s="17"/>
      <c r="D16" s="17"/>
      <c r="E16" s="27"/>
      <c r="F16" s="27"/>
      <c r="G16" s="27"/>
    </row>
    <row r="17" spans="1:8" ht="15.75" customHeight="1" x14ac:dyDescent="0.2">
      <c r="A17" s="18" t="s">
        <v>28</v>
      </c>
      <c r="B17" s="19" t="s">
        <v>94</v>
      </c>
      <c r="C17" s="19"/>
      <c r="D17" s="19"/>
      <c r="E17" s="19"/>
      <c r="F17" s="19"/>
      <c r="G17" s="19"/>
      <c r="H17" s="19"/>
    </row>
    <row r="18" spans="1:8" ht="15.75" customHeight="1" x14ac:dyDescent="0.2">
      <c r="A18" s="19">
        <v>2</v>
      </c>
      <c r="B18" s="19" t="s">
        <v>95</v>
      </c>
      <c r="C18" s="19"/>
      <c r="D18" s="19"/>
      <c r="E18" s="19"/>
      <c r="F18" s="19"/>
      <c r="G18" s="19"/>
      <c r="H18" s="19"/>
    </row>
    <row r="19" spans="1:8" ht="15.75" customHeight="1" x14ac:dyDescent="0.2">
      <c r="A19" s="19">
        <v>3</v>
      </c>
      <c r="B19" s="19" t="s">
        <v>138</v>
      </c>
      <c r="C19" s="19"/>
      <c r="D19" s="19"/>
      <c r="E19" s="19"/>
      <c r="F19" s="19"/>
      <c r="G19" s="19"/>
      <c r="H19" s="19"/>
    </row>
    <row r="20" spans="1:8" ht="12.6" x14ac:dyDescent="0.2">
      <c r="A20" s="19">
        <v>4</v>
      </c>
      <c r="B20" s="235" t="s">
        <v>247</v>
      </c>
      <c r="C20" s="235"/>
      <c r="D20" s="235"/>
      <c r="E20" s="235"/>
      <c r="F20" s="235"/>
      <c r="G20" s="235"/>
      <c r="H20" s="235"/>
    </row>
    <row r="21" spans="1:8" ht="30" customHeight="1" x14ac:dyDescent="0.2">
      <c r="A21" s="20"/>
      <c r="B21" s="20"/>
      <c r="C21" s="20"/>
      <c r="D21" s="20"/>
      <c r="E21" s="20"/>
      <c r="F21" s="20"/>
      <c r="G21" s="20"/>
      <c r="H21" s="20"/>
    </row>
  </sheetData>
  <mergeCells count="12">
    <mergeCell ref="C14:D14"/>
    <mergeCell ref="A15:F15"/>
    <mergeCell ref="B20:H20"/>
    <mergeCell ref="C6:C8"/>
    <mergeCell ref="A6:A14"/>
    <mergeCell ref="B6:B14"/>
    <mergeCell ref="G6:G10"/>
    <mergeCell ref="A2:H2"/>
    <mergeCell ref="F3:H3"/>
    <mergeCell ref="C5:D5"/>
    <mergeCell ref="C11:D11"/>
    <mergeCell ref="C12:D12"/>
  </mergeCells>
  <phoneticPr fontId="5"/>
  <dataValidations count="1">
    <dataValidation type="list" allowBlank="1" showInputMessage="1" showErrorMessage="1" sqref="B6" xr:uid="{48C4EA41-D873-4633-9F65-A602E0FD57C0}">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31496062992125984" header="0.31496062992125984" footer="0.19685039370078741"/>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8"/>
  <sheetViews>
    <sheetView view="pageBreakPreview" zoomScaleSheetLayoutView="100" workbookViewId="0">
      <selection activeCell="K10" sqref="K10"/>
    </sheetView>
  </sheetViews>
  <sheetFormatPr defaultColWidth="9" defaultRowHeight="20.100000000000001" customHeight="1" x14ac:dyDescent="0.2"/>
  <cols>
    <col min="1" max="1" width="7.77734375" style="2" customWidth="1"/>
    <col min="2" max="2" width="12.6640625" style="2" customWidth="1"/>
    <col min="3" max="3" width="35.6640625" style="2" customWidth="1"/>
    <col min="4" max="4" width="20.6640625" style="2" customWidth="1"/>
    <col min="5" max="8" width="14.109375" style="2" customWidth="1"/>
    <col min="9" max="9" width="0.88671875" style="2" customWidth="1"/>
    <col min="10" max="10" width="9" style="2" customWidth="1"/>
    <col min="11" max="16384" width="9" style="2"/>
  </cols>
  <sheetData>
    <row r="1" spans="1:8" ht="12.6" x14ac:dyDescent="0.2">
      <c r="A1" s="2" t="s">
        <v>140</v>
      </c>
    </row>
    <row r="2" spans="1:8" ht="20.100000000000001" customHeight="1" x14ac:dyDescent="0.15">
      <c r="A2" s="259" t="s">
        <v>141</v>
      </c>
      <c r="B2" s="259"/>
      <c r="C2" s="259"/>
      <c r="D2" s="259"/>
      <c r="E2" s="259"/>
      <c r="F2" s="259"/>
      <c r="G2" s="259"/>
      <c r="H2" s="260"/>
    </row>
    <row r="3" spans="1:8" ht="20.100000000000001" customHeight="1" x14ac:dyDescent="0.2">
      <c r="A3" s="36" t="s">
        <v>22</v>
      </c>
      <c r="B3" s="39"/>
      <c r="C3" s="191"/>
      <c r="D3" s="363" t="s">
        <v>23</v>
      </c>
      <c r="E3" s="279"/>
      <c r="F3" s="364"/>
      <c r="G3" s="364"/>
      <c r="H3" s="364"/>
    </row>
    <row r="4" spans="1:8" ht="20.100000000000001" customHeight="1" x14ac:dyDescent="0.2">
      <c r="A4" s="36" t="s">
        <v>16</v>
      </c>
      <c r="B4" s="39"/>
      <c r="C4" s="191"/>
      <c r="D4" s="365" t="s">
        <v>2</v>
      </c>
      <c r="E4" s="366"/>
      <c r="F4" s="367"/>
      <c r="G4" s="367"/>
      <c r="H4" s="367"/>
    </row>
    <row r="5" spans="1:8" ht="9" customHeight="1" x14ac:dyDescent="0.2"/>
    <row r="6" spans="1:8" ht="20.100000000000001" customHeight="1" x14ac:dyDescent="0.2">
      <c r="A6" s="2" t="s">
        <v>82</v>
      </c>
    </row>
    <row r="7" spans="1:8" s="1" customFormat="1" ht="35.1" customHeight="1" x14ac:dyDescent="0.2">
      <c r="A7" s="190" t="s">
        <v>48</v>
      </c>
      <c r="B7" s="194" t="s">
        <v>33</v>
      </c>
      <c r="C7" s="190" t="s">
        <v>47</v>
      </c>
      <c r="D7" s="190" t="s">
        <v>35</v>
      </c>
      <c r="E7" s="194" t="s">
        <v>52</v>
      </c>
      <c r="F7" s="194" t="s">
        <v>30</v>
      </c>
      <c r="G7" s="194" t="s">
        <v>17</v>
      </c>
      <c r="H7" s="194" t="s">
        <v>31</v>
      </c>
    </row>
    <row r="8" spans="1:8" ht="20.100000000000001" customHeight="1" x14ac:dyDescent="0.2">
      <c r="A8" s="37">
        <v>1</v>
      </c>
      <c r="B8" s="120"/>
      <c r="C8" s="208"/>
      <c r="D8" s="208"/>
      <c r="E8" s="189"/>
      <c r="F8" s="189"/>
      <c r="G8" s="189"/>
      <c r="H8" s="116"/>
    </row>
    <row r="9" spans="1:8" ht="20.100000000000001" customHeight="1" x14ac:dyDescent="0.2">
      <c r="A9" s="37">
        <v>2</v>
      </c>
      <c r="B9" s="120"/>
      <c r="C9" s="208"/>
      <c r="D9" s="208"/>
      <c r="E9" s="189"/>
      <c r="F9" s="189"/>
      <c r="G9" s="189"/>
      <c r="H9" s="116"/>
    </row>
    <row r="10" spans="1:8" ht="20.100000000000001" customHeight="1" x14ac:dyDescent="0.2">
      <c r="A10" s="37">
        <v>3</v>
      </c>
      <c r="B10" s="120"/>
      <c r="C10" s="208"/>
      <c r="D10" s="208"/>
      <c r="E10" s="189"/>
      <c r="F10" s="189"/>
      <c r="G10" s="189"/>
      <c r="H10" s="116"/>
    </row>
    <row r="11" spans="1:8" ht="20.100000000000001" customHeight="1" x14ac:dyDescent="0.2">
      <c r="A11" s="37">
        <v>4</v>
      </c>
      <c r="B11" s="120"/>
      <c r="C11" s="208"/>
      <c r="D11" s="208"/>
      <c r="E11" s="189"/>
      <c r="F11" s="189"/>
      <c r="G11" s="189"/>
      <c r="H11" s="116"/>
    </row>
    <row r="12" spans="1:8" ht="20.100000000000001" customHeight="1" x14ac:dyDescent="0.2">
      <c r="A12" s="37">
        <v>5</v>
      </c>
      <c r="B12" s="120"/>
      <c r="C12" s="208"/>
      <c r="D12" s="208"/>
      <c r="E12" s="189"/>
      <c r="F12" s="189"/>
      <c r="G12" s="189"/>
      <c r="H12" s="116"/>
    </row>
    <row r="13" spans="1:8" ht="20.100000000000001" customHeight="1" x14ac:dyDescent="0.2">
      <c r="A13" s="37">
        <v>6</v>
      </c>
      <c r="B13" s="120"/>
      <c r="C13" s="208"/>
      <c r="D13" s="208"/>
      <c r="E13" s="189"/>
      <c r="F13" s="189"/>
      <c r="G13" s="189"/>
      <c r="H13" s="116"/>
    </row>
    <row r="14" spans="1:8" ht="20.100000000000001" customHeight="1" x14ac:dyDescent="0.2">
      <c r="A14" s="37">
        <v>7</v>
      </c>
      <c r="B14" s="120"/>
      <c r="C14" s="208"/>
      <c r="D14" s="208"/>
      <c r="E14" s="189"/>
      <c r="F14" s="189"/>
      <c r="G14" s="189"/>
      <c r="H14" s="116"/>
    </row>
    <row r="15" spans="1:8" ht="20.100000000000001" customHeight="1" x14ac:dyDescent="0.2">
      <c r="A15" s="37">
        <v>8</v>
      </c>
      <c r="B15" s="120"/>
      <c r="C15" s="208"/>
      <c r="D15" s="208"/>
      <c r="E15" s="189"/>
      <c r="F15" s="189"/>
      <c r="G15" s="189"/>
      <c r="H15" s="116"/>
    </row>
    <row r="16" spans="1:8" ht="20.100000000000001" customHeight="1" x14ac:dyDescent="0.2">
      <c r="A16" s="37">
        <v>9</v>
      </c>
      <c r="B16" s="120"/>
      <c r="C16" s="208"/>
      <c r="D16" s="208"/>
      <c r="E16" s="189"/>
      <c r="F16" s="189"/>
      <c r="G16" s="189"/>
      <c r="H16" s="116"/>
    </row>
    <row r="17" spans="1:10" ht="20.100000000000001" customHeight="1" x14ac:dyDescent="0.2">
      <c r="A17" s="37">
        <v>10</v>
      </c>
      <c r="B17" s="120"/>
      <c r="C17" s="208"/>
      <c r="D17" s="208"/>
      <c r="E17" s="189"/>
      <c r="F17" s="189"/>
      <c r="G17" s="189"/>
      <c r="H17" s="116"/>
    </row>
    <row r="18" spans="1:10" ht="20.100000000000001" customHeight="1" x14ac:dyDescent="0.2">
      <c r="A18" s="37"/>
      <c r="B18" s="120"/>
      <c r="C18" s="208"/>
      <c r="D18" s="208"/>
      <c r="E18" s="189"/>
      <c r="F18" s="189"/>
      <c r="G18" s="189"/>
      <c r="H18" s="116"/>
      <c r="I18" s="42"/>
      <c r="J18" s="42" t="s">
        <v>124</v>
      </c>
    </row>
    <row r="19" spans="1:10" ht="2.1" customHeight="1" x14ac:dyDescent="0.2">
      <c r="A19" s="38"/>
      <c r="B19" s="38"/>
      <c r="C19" s="38"/>
      <c r="D19" s="38"/>
      <c r="E19" s="190"/>
      <c r="F19" s="190"/>
      <c r="G19" s="190"/>
      <c r="H19" s="118"/>
    </row>
    <row r="20" spans="1:10" ht="20.100000000000001" customHeight="1" x14ac:dyDescent="0.2">
      <c r="A20" s="197" t="s">
        <v>50</v>
      </c>
      <c r="B20" s="56"/>
      <c r="C20" s="56"/>
      <c r="D20" s="57">
        <f>COUNTA(D8:D19)</f>
        <v>0</v>
      </c>
      <c r="E20" s="204"/>
      <c r="F20" s="204"/>
      <c r="G20" s="190">
        <f>SUM(G8:G19)</f>
        <v>0</v>
      </c>
      <c r="H20" s="118">
        <f>SUM(H8:H19)</f>
        <v>0</v>
      </c>
    </row>
    <row r="21" spans="1:10" ht="9" customHeight="1" x14ac:dyDescent="0.2">
      <c r="A21" s="1"/>
    </row>
    <row r="22" spans="1:10" ht="20.100000000000001" customHeight="1" x14ac:dyDescent="0.2">
      <c r="A22" s="54" t="s">
        <v>262</v>
      </c>
    </row>
    <row r="23" spans="1:10" ht="20.100000000000001" customHeight="1" x14ac:dyDescent="0.2">
      <c r="A23" s="229" t="s">
        <v>98</v>
      </c>
      <c r="B23" s="229"/>
      <c r="C23" s="183" t="s">
        <v>142</v>
      </c>
      <c r="D23" s="183" t="s">
        <v>125</v>
      </c>
      <c r="E23" s="183" t="s">
        <v>101</v>
      </c>
      <c r="F23" s="201" t="s">
        <v>127</v>
      </c>
      <c r="G23" s="183" t="s">
        <v>78</v>
      </c>
    </row>
    <row r="24" spans="1:10" ht="20.100000000000001" customHeight="1" x14ac:dyDescent="0.2">
      <c r="A24" s="338"/>
      <c r="B24" s="338"/>
      <c r="C24" s="202"/>
      <c r="D24" s="209"/>
      <c r="E24" s="209"/>
      <c r="F24" s="209"/>
      <c r="G24" s="203"/>
    </row>
    <row r="25" spans="1:10" ht="20.100000000000001" customHeight="1" x14ac:dyDescent="0.2">
      <c r="A25" s="338"/>
      <c r="B25" s="338"/>
      <c r="C25" s="202"/>
      <c r="D25" s="209"/>
      <c r="E25" s="209"/>
      <c r="F25" s="209"/>
      <c r="G25" s="203"/>
    </row>
    <row r="26" spans="1:10" ht="2.1" customHeight="1" x14ac:dyDescent="0.2">
      <c r="A26" s="338"/>
      <c r="B26" s="338"/>
      <c r="C26" s="202"/>
      <c r="D26" s="209"/>
      <c r="E26" s="209"/>
      <c r="F26" s="209"/>
      <c r="G26" s="203"/>
    </row>
    <row r="27" spans="1:10" ht="20.100000000000001" customHeight="1" x14ac:dyDescent="0.2">
      <c r="A27" s="229" t="s">
        <v>5</v>
      </c>
      <c r="B27" s="229"/>
      <c r="C27" s="183">
        <f>SUM(C24:C26)</f>
        <v>0</v>
      </c>
      <c r="D27" s="56"/>
      <c r="E27" s="56"/>
      <c r="F27" s="56"/>
      <c r="G27" s="205">
        <f>SUM(G24:G26)</f>
        <v>0</v>
      </c>
    </row>
    <row r="28" spans="1:10" ht="20.100000000000001" customHeight="1" x14ac:dyDescent="0.2">
      <c r="A28" s="2" t="s">
        <v>36</v>
      </c>
    </row>
  </sheetData>
  <mergeCells count="10">
    <mergeCell ref="A27:B27"/>
    <mergeCell ref="A23:B23"/>
    <mergeCell ref="A24:B24"/>
    <mergeCell ref="A25:B25"/>
    <mergeCell ref="A26:B26"/>
    <mergeCell ref="A2:H2"/>
    <mergeCell ref="D3:E3"/>
    <mergeCell ref="F3:H3"/>
    <mergeCell ref="D4:E4"/>
    <mergeCell ref="F4:H4"/>
  </mergeCells>
  <phoneticPr fontId="5"/>
  <dataValidations count="1">
    <dataValidation type="list" allowBlank="1" showInputMessage="1" showErrorMessage="1" sqref="F4:H4" xr:uid="{D8369BE0-0E44-4FB1-BA59-24B81B27D89E}">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35433070866141736"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4"/>
  <sheetViews>
    <sheetView view="pageBreakPreview" zoomScaleSheetLayoutView="100" workbookViewId="0">
      <selection activeCell="C7" sqref="C7:D7"/>
    </sheetView>
  </sheetViews>
  <sheetFormatPr defaultRowHeight="20.100000000000001" customHeight="1" x14ac:dyDescent="0.2"/>
  <cols>
    <col min="1" max="1" width="15.88671875" style="2" customWidth="1"/>
    <col min="2" max="2" width="9.88671875" style="2" customWidth="1"/>
    <col min="3" max="4" width="20.6640625" style="2" customWidth="1"/>
    <col min="5" max="5" width="4.88671875" style="2" customWidth="1"/>
    <col min="6" max="16380" width="9" style="2" customWidth="1"/>
    <col min="16381" max="16384" width="8.88671875" style="2" customWidth="1"/>
  </cols>
  <sheetData>
    <row r="1" spans="1:4" ht="20.100000000000001" customHeight="1" x14ac:dyDescent="0.2">
      <c r="A1" s="2" t="s">
        <v>143</v>
      </c>
    </row>
    <row r="2" spans="1:4" ht="20.100000000000001" customHeight="1" x14ac:dyDescent="0.2">
      <c r="A2" s="259" t="s">
        <v>83</v>
      </c>
      <c r="B2" s="259"/>
      <c r="C2" s="259"/>
      <c r="D2" s="259"/>
    </row>
    <row r="4" spans="1:4" ht="20.100000000000001" customHeight="1" x14ac:dyDescent="0.2">
      <c r="D4" s="44" t="s">
        <v>66</v>
      </c>
    </row>
    <row r="5" spans="1:4" ht="20.100000000000001" customHeight="1" x14ac:dyDescent="0.2">
      <c r="A5" s="363" t="s">
        <v>22</v>
      </c>
      <c r="B5" s="279"/>
      <c r="C5" s="368"/>
      <c r="D5" s="369"/>
    </row>
    <row r="6" spans="1:4" ht="20.100000000000001" customHeight="1" x14ac:dyDescent="0.2">
      <c r="A6" s="363" t="s">
        <v>23</v>
      </c>
      <c r="B6" s="279"/>
      <c r="C6" s="368"/>
      <c r="D6" s="369"/>
    </row>
    <row r="7" spans="1:4" ht="20.100000000000001" customHeight="1" thickBot="1" x14ac:dyDescent="0.25">
      <c r="A7" s="282" t="s">
        <v>10</v>
      </c>
      <c r="B7" s="283"/>
      <c r="C7" s="284"/>
      <c r="D7" s="285"/>
    </row>
    <row r="8" spans="1:4" s="1" customFormat="1" ht="21" customHeight="1" x14ac:dyDescent="0.2">
      <c r="A8" s="229" t="s">
        <v>68</v>
      </c>
      <c r="B8" s="303" t="s">
        <v>84</v>
      </c>
      <c r="C8" s="183" t="s">
        <v>87</v>
      </c>
      <c r="D8" s="229" t="s">
        <v>73</v>
      </c>
    </row>
    <row r="9" spans="1:4" ht="33" customHeight="1" x14ac:dyDescent="0.2">
      <c r="A9" s="229"/>
      <c r="B9" s="303"/>
      <c r="C9" s="183" t="s">
        <v>70</v>
      </c>
      <c r="D9" s="229"/>
    </row>
    <row r="10" spans="1:4" ht="21" customHeight="1" x14ac:dyDescent="0.2">
      <c r="A10" s="11"/>
      <c r="B10" s="202"/>
      <c r="C10" s="203"/>
      <c r="D10" s="107"/>
    </row>
    <row r="11" spans="1:4" ht="21" customHeight="1" x14ac:dyDescent="0.2">
      <c r="A11" s="151"/>
      <c r="B11" s="154"/>
      <c r="C11" s="136"/>
      <c r="D11" s="155"/>
    </row>
    <row r="12" spans="1:4" ht="21" customHeight="1" x14ac:dyDescent="0.2">
      <c r="A12" s="151"/>
      <c r="B12" s="154"/>
      <c r="C12" s="136"/>
      <c r="D12" s="155"/>
    </row>
    <row r="13" spans="1:4" ht="21" customHeight="1" thickBot="1" x14ac:dyDescent="0.25">
      <c r="A13" s="151"/>
      <c r="B13" s="154"/>
      <c r="C13" s="136"/>
      <c r="D13" s="155"/>
    </row>
    <row r="14" spans="1:4" ht="21" customHeight="1" thickTop="1" x14ac:dyDescent="0.2">
      <c r="A14" s="276" t="s">
        <v>67</v>
      </c>
      <c r="B14" s="277"/>
      <c r="C14" s="152">
        <f>SUM(C10:C13)</f>
        <v>0</v>
      </c>
      <c r="D14" s="153"/>
    </row>
  </sheetData>
  <mergeCells count="11">
    <mergeCell ref="A7:B7"/>
    <mergeCell ref="C7:D7"/>
    <mergeCell ref="A14:B14"/>
    <mergeCell ref="A8:A9"/>
    <mergeCell ref="B8:B9"/>
    <mergeCell ref="D8:D9"/>
    <mergeCell ref="A2:D2"/>
    <mergeCell ref="A5:B5"/>
    <mergeCell ref="C5:D5"/>
    <mergeCell ref="A6:B6"/>
    <mergeCell ref="C6:D6"/>
  </mergeCells>
  <phoneticPr fontId="5"/>
  <dataValidations count="1">
    <dataValidation type="list" allowBlank="1" showInputMessage="1" showErrorMessage="1" sqref="C7:D7" xr:uid="{FDF20C99-1D67-4F39-904B-5F91053AF20F}">
      <formula1>"訪問入浴,訪問看護,訪問リハビリテーション,通所介護,通所リハビリテーション,地域密着型通所介護,認知症対応型通所介護,小規模多機能型居宅介護"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G21"/>
  <sheetViews>
    <sheetView view="pageBreakPreview" topLeftCell="A3" zoomScaleSheetLayoutView="100" workbookViewId="0">
      <selection activeCell="E13" sqref="E13"/>
    </sheetView>
  </sheetViews>
  <sheetFormatPr defaultColWidth="9" defaultRowHeight="30" customHeight="1" x14ac:dyDescent="0.2"/>
  <cols>
    <col min="1" max="2" width="20.6640625" style="2" customWidth="1"/>
    <col min="3" max="3" width="4.21875" style="2" customWidth="1"/>
    <col min="4" max="4" width="38.21875" style="2" bestFit="1" customWidth="1"/>
    <col min="5" max="5" width="15.109375" style="2" bestFit="1" customWidth="1"/>
    <col min="6" max="6" width="23.6640625" style="2" customWidth="1"/>
    <col min="7" max="7" width="20.6640625" style="2" customWidth="1"/>
    <col min="8" max="8" width="3" style="2" customWidth="1"/>
    <col min="9" max="9" width="9" style="2" customWidth="1"/>
    <col min="10" max="16384" width="9" style="2"/>
  </cols>
  <sheetData>
    <row r="1" spans="1:7" ht="12.6" x14ac:dyDescent="0.2">
      <c r="A1" s="2" t="s">
        <v>145</v>
      </c>
    </row>
    <row r="2" spans="1:7" ht="30" customHeight="1" x14ac:dyDescent="0.2">
      <c r="A2" s="372" t="s">
        <v>251</v>
      </c>
      <c r="B2" s="259"/>
      <c r="C2" s="259"/>
      <c r="D2" s="259"/>
      <c r="E2" s="259"/>
      <c r="F2" s="259"/>
      <c r="G2" s="259"/>
    </row>
    <row r="3" spans="1:7" ht="5.25" customHeight="1" x14ac:dyDescent="0.2">
      <c r="F3" s="59"/>
      <c r="G3" s="59"/>
    </row>
    <row r="4" spans="1:7" ht="24.75" customHeight="1" x14ac:dyDescent="0.2">
      <c r="E4" s="183" t="s">
        <v>108</v>
      </c>
      <c r="F4" s="375"/>
      <c r="G4" s="375"/>
    </row>
    <row r="5" spans="1:7" ht="3.75" customHeight="1" x14ac:dyDescent="0.2">
      <c r="G5" s="1"/>
    </row>
    <row r="6" spans="1:7" s="1" customFormat="1" ht="25.2" x14ac:dyDescent="0.2">
      <c r="A6" s="190" t="s">
        <v>1</v>
      </c>
      <c r="B6" s="190" t="s">
        <v>10</v>
      </c>
      <c r="C6" s="299" t="s">
        <v>9</v>
      </c>
      <c r="D6" s="300"/>
      <c r="E6" s="196" t="s">
        <v>19</v>
      </c>
      <c r="F6" s="183" t="s">
        <v>43</v>
      </c>
      <c r="G6" s="183" t="s">
        <v>45</v>
      </c>
    </row>
    <row r="7" spans="1:7" s="1" customFormat="1" ht="35.1" customHeight="1" x14ac:dyDescent="0.2">
      <c r="A7" s="376"/>
      <c r="B7" s="245"/>
      <c r="C7" s="312">
        <v>1</v>
      </c>
      <c r="D7" s="21" t="s">
        <v>259</v>
      </c>
      <c r="E7" s="50"/>
      <c r="F7" s="116"/>
      <c r="G7" s="189"/>
    </row>
    <row r="8" spans="1:7" ht="35.1" customHeight="1" x14ac:dyDescent="0.2">
      <c r="A8" s="246"/>
      <c r="B8" s="246"/>
      <c r="C8" s="313"/>
      <c r="D8" s="22" t="s">
        <v>260</v>
      </c>
      <c r="E8" s="189"/>
      <c r="F8" s="116"/>
      <c r="G8" s="37"/>
    </row>
    <row r="9" spans="1:7" ht="35.1" customHeight="1" x14ac:dyDescent="0.2">
      <c r="A9" s="246"/>
      <c r="B9" s="246"/>
      <c r="C9" s="249"/>
      <c r="D9" s="22" t="s">
        <v>243</v>
      </c>
      <c r="E9" s="189"/>
      <c r="F9" s="116"/>
      <c r="G9" s="37"/>
    </row>
    <row r="10" spans="1:7" ht="35.1" customHeight="1" x14ac:dyDescent="0.2">
      <c r="A10" s="246"/>
      <c r="B10" s="246"/>
      <c r="C10" s="183">
        <v>2</v>
      </c>
      <c r="D10" s="21" t="s">
        <v>89</v>
      </c>
      <c r="E10" s="223"/>
      <c r="F10" s="116"/>
      <c r="G10" s="135" t="s">
        <v>137</v>
      </c>
    </row>
    <row r="11" spans="1:7" ht="35.1" customHeight="1" thickBot="1" x14ac:dyDescent="0.25">
      <c r="A11" s="246"/>
      <c r="B11" s="246"/>
      <c r="C11" s="200">
        <v>3</v>
      </c>
      <c r="D11" s="22" t="s">
        <v>261</v>
      </c>
      <c r="E11" s="225"/>
      <c r="F11" s="136"/>
      <c r="G11" s="137"/>
    </row>
    <row r="12" spans="1:7" ht="35.1" customHeight="1" thickTop="1" thickBot="1" x14ac:dyDescent="0.25">
      <c r="A12" s="246"/>
      <c r="B12" s="246"/>
      <c r="C12" s="255" t="s">
        <v>63</v>
      </c>
      <c r="D12" s="256"/>
      <c r="E12" s="109">
        <f>SUM(E7:E9)</f>
        <v>0</v>
      </c>
      <c r="F12" s="126">
        <f>SUM(F7:F11)</f>
        <v>0</v>
      </c>
      <c r="G12" s="138"/>
    </row>
    <row r="13" spans="1:7" ht="35.1" customHeight="1" x14ac:dyDescent="0.2">
      <c r="A13" s="246"/>
      <c r="B13" s="246"/>
      <c r="C13" s="373" t="s">
        <v>9</v>
      </c>
      <c r="D13" s="374"/>
      <c r="E13" s="193" t="s">
        <v>218</v>
      </c>
      <c r="F13" s="192" t="s">
        <v>43</v>
      </c>
      <c r="G13" s="192" t="s">
        <v>45</v>
      </c>
    </row>
    <row r="14" spans="1:7" ht="35.1" customHeight="1" thickBot="1" x14ac:dyDescent="0.25">
      <c r="A14" s="246"/>
      <c r="B14" s="246"/>
      <c r="C14" s="188">
        <v>4</v>
      </c>
      <c r="D14" s="58" t="s">
        <v>265</v>
      </c>
      <c r="E14" s="50"/>
      <c r="F14" s="116"/>
      <c r="G14" s="189"/>
    </row>
    <row r="15" spans="1:7" ht="35.1" customHeight="1" thickTop="1" thickBot="1" x14ac:dyDescent="0.25">
      <c r="A15" s="246"/>
      <c r="B15" s="247"/>
      <c r="C15" s="255" t="s">
        <v>63</v>
      </c>
      <c r="D15" s="256"/>
      <c r="E15" s="109">
        <f>SUM(E14:E14)</f>
        <v>0</v>
      </c>
      <c r="F15" s="115">
        <f>SUM(F14:F14)</f>
        <v>0</v>
      </c>
      <c r="G15" s="51"/>
    </row>
    <row r="16" spans="1:7" ht="35.1" customHeight="1" x14ac:dyDescent="0.2">
      <c r="A16" s="377" t="s">
        <v>236</v>
      </c>
      <c r="B16" s="377"/>
      <c r="C16" s="377"/>
      <c r="D16" s="377"/>
      <c r="E16" s="377"/>
      <c r="F16" s="140">
        <f>F12+F15</f>
        <v>0</v>
      </c>
      <c r="G16" s="52"/>
    </row>
    <row r="17" spans="1:7" ht="3.75" customHeight="1" x14ac:dyDescent="0.2">
      <c r="A17" s="17"/>
      <c r="B17" s="17"/>
      <c r="C17" s="17"/>
      <c r="D17" s="17"/>
      <c r="E17" s="27"/>
      <c r="F17" s="27"/>
      <c r="G17" s="27"/>
    </row>
    <row r="18" spans="1:7" ht="12.6" x14ac:dyDescent="0.2">
      <c r="A18" s="54" t="s">
        <v>148</v>
      </c>
    </row>
    <row r="19" spans="1:7" ht="12.6" x14ac:dyDescent="0.2">
      <c r="A19" s="54" t="s">
        <v>97</v>
      </c>
    </row>
    <row r="20" spans="1:7" ht="28.5" customHeight="1" x14ac:dyDescent="0.2">
      <c r="A20" s="370" t="s">
        <v>104</v>
      </c>
      <c r="B20" s="370"/>
      <c r="C20" s="370"/>
      <c r="D20" s="370"/>
      <c r="E20" s="370"/>
      <c r="F20" s="370"/>
      <c r="G20" s="370"/>
    </row>
    <row r="21" spans="1:7" ht="28.5" customHeight="1" x14ac:dyDescent="0.2">
      <c r="A21" s="370" t="s">
        <v>248</v>
      </c>
      <c r="B21" s="371"/>
      <c r="C21" s="371"/>
      <c r="D21" s="371"/>
      <c r="E21" s="371"/>
      <c r="F21" s="371"/>
      <c r="G21" s="371"/>
    </row>
  </sheetData>
  <mergeCells count="12">
    <mergeCell ref="A21:G21"/>
    <mergeCell ref="A2:G2"/>
    <mergeCell ref="C6:D6"/>
    <mergeCell ref="C12:D12"/>
    <mergeCell ref="C13:D13"/>
    <mergeCell ref="F4:G4"/>
    <mergeCell ref="C15:D15"/>
    <mergeCell ref="A20:G20"/>
    <mergeCell ref="C7:C9"/>
    <mergeCell ref="A7:A15"/>
    <mergeCell ref="B7:B15"/>
    <mergeCell ref="A16:E16"/>
  </mergeCells>
  <phoneticPr fontId="5"/>
  <dataValidations count="1">
    <dataValidation type="list" allowBlank="1" showInputMessage="1" showErrorMessage="1" sqref="B7" xr:uid="{FF75C6F1-D2D0-4A93-B468-8B370F43D28A}">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39370078740157483" header="0.31496062992125984" footer="0.19685039370078741"/>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9"/>
  <sheetViews>
    <sheetView view="pageBreakPreview" topLeftCell="A4" zoomScaleSheetLayoutView="100" workbookViewId="0">
      <selection activeCell="J10" sqref="J10"/>
    </sheetView>
  </sheetViews>
  <sheetFormatPr defaultColWidth="9" defaultRowHeight="20.100000000000001" customHeight="1" x14ac:dyDescent="0.2"/>
  <cols>
    <col min="1" max="1" width="7.77734375" style="2" customWidth="1"/>
    <col min="2" max="2" width="12.6640625" style="2" customWidth="1"/>
    <col min="3" max="3" width="35.6640625" style="2" customWidth="1"/>
    <col min="4" max="4" width="20.6640625" style="2" customWidth="1"/>
    <col min="5" max="8" width="15.6640625" style="2" customWidth="1"/>
    <col min="9" max="9" width="1.6640625" style="2" customWidth="1"/>
    <col min="10" max="10" width="9" style="2" customWidth="1"/>
    <col min="11" max="16384" width="9" style="2"/>
  </cols>
  <sheetData>
    <row r="1" spans="1:8" ht="20.100000000000001" customHeight="1" x14ac:dyDescent="0.2">
      <c r="A1" s="2" t="s">
        <v>149</v>
      </c>
    </row>
    <row r="2" spans="1:8" ht="20.100000000000001" customHeight="1" x14ac:dyDescent="0.15">
      <c r="A2" s="259" t="s">
        <v>88</v>
      </c>
      <c r="B2" s="259"/>
      <c r="C2" s="259"/>
      <c r="D2" s="259"/>
      <c r="E2" s="259"/>
      <c r="F2" s="259"/>
      <c r="G2" s="259"/>
      <c r="H2" s="260"/>
    </row>
    <row r="4" spans="1:8" ht="20.100000000000001" customHeight="1" x14ac:dyDescent="0.2">
      <c r="A4" s="36" t="s">
        <v>22</v>
      </c>
      <c r="B4" s="39"/>
      <c r="C4" s="191"/>
      <c r="D4" s="363" t="s">
        <v>23</v>
      </c>
      <c r="E4" s="279"/>
      <c r="F4" s="364"/>
      <c r="G4" s="364"/>
      <c r="H4" s="364"/>
    </row>
    <row r="5" spans="1:8" ht="20.100000000000001" customHeight="1" x14ac:dyDescent="0.2">
      <c r="A5" s="36" t="s">
        <v>16</v>
      </c>
      <c r="B5" s="39"/>
      <c r="C5" s="191"/>
      <c r="D5" s="365" t="s">
        <v>2</v>
      </c>
      <c r="E5" s="366"/>
      <c r="F5" s="367"/>
      <c r="G5" s="367"/>
      <c r="H5" s="367"/>
    </row>
    <row r="7" spans="1:8" s="1" customFormat="1" ht="35.1" customHeight="1" x14ac:dyDescent="0.2">
      <c r="A7" s="190" t="s">
        <v>48</v>
      </c>
      <c r="B7" s="194" t="s">
        <v>33</v>
      </c>
      <c r="C7" s="190" t="s">
        <v>47</v>
      </c>
      <c r="D7" s="190" t="s">
        <v>35</v>
      </c>
      <c r="E7" s="194" t="s">
        <v>25</v>
      </c>
      <c r="F7" s="194" t="s">
        <v>30</v>
      </c>
      <c r="G7" s="194" t="s">
        <v>17</v>
      </c>
      <c r="H7" s="194" t="s">
        <v>31</v>
      </c>
    </row>
    <row r="8" spans="1:8" ht="20.100000000000001" customHeight="1" x14ac:dyDescent="0.2">
      <c r="A8" s="37">
        <v>1</v>
      </c>
      <c r="B8" s="119"/>
      <c r="C8" s="191"/>
      <c r="D8" s="120"/>
      <c r="E8" s="189"/>
      <c r="F8" s="189"/>
      <c r="G8" s="189"/>
      <c r="H8" s="116"/>
    </row>
    <row r="9" spans="1:8" ht="20.100000000000001" customHeight="1" x14ac:dyDescent="0.2">
      <c r="A9" s="37">
        <v>2</v>
      </c>
      <c r="B9" s="119"/>
      <c r="C9" s="191"/>
      <c r="D9" s="120"/>
      <c r="E9" s="189"/>
      <c r="F9" s="189"/>
      <c r="G9" s="189"/>
      <c r="H9" s="116"/>
    </row>
    <row r="10" spans="1:8" ht="20.100000000000001" customHeight="1" x14ac:dyDescent="0.2">
      <c r="A10" s="37">
        <v>3</v>
      </c>
      <c r="B10" s="119"/>
      <c r="C10" s="191"/>
      <c r="D10" s="120"/>
      <c r="E10" s="189"/>
      <c r="F10" s="189"/>
      <c r="G10" s="189"/>
      <c r="H10" s="116"/>
    </row>
    <row r="11" spans="1:8" ht="20.100000000000001" customHeight="1" x14ac:dyDescent="0.2">
      <c r="A11" s="37">
        <v>4</v>
      </c>
      <c r="B11" s="119"/>
      <c r="C11" s="191"/>
      <c r="D11" s="120"/>
      <c r="E11" s="189"/>
      <c r="F11" s="189"/>
      <c r="G11" s="189"/>
      <c r="H11" s="116"/>
    </row>
    <row r="12" spans="1:8" ht="20.100000000000001" customHeight="1" x14ac:dyDescent="0.2">
      <c r="A12" s="37">
        <v>5</v>
      </c>
      <c r="B12" s="119"/>
      <c r="C12" s="191"/>
      <c r="D12" s="120"/>
      <c r="E12" s="189"/>
      <c r="F12" s="189"/>
      <c r="G12" s="189"/>
      <c r="H12" s="116"/>
    </row>
    <row r="13" spans="1:8" ht="20.100000000000001" customHeight="1" x14ac:dyDescent="0.2">
      <c r="A13" s="37">
        <v>6</v>
      </c>
      <c r="B13" s="119"/>
      <c r="C13" s="191"/>
      <c r="D13" s="120"/>
      <c r="E13" s="189"/>
      <c r="F13" s="189"/>
      <c r="G13" s="189"/>
      <c r="H13" s="116"/>
    </row>
    <row r="14" spans="1:8" ht="20.100000000000001" customHeight="1" x14ac:dyDescent="0.2">
      <c r="A14" s="37">
        <v>7</v>
      </c>
      <c r="B14" s="119"/>
      <c r="C14" s="191"/>
      <c r="D14" s="120"/>
      <c r="E14" s="189"/>
      <c r="F14" s="189"/>
      <c r="G14" s="189"/>
      <c r="H14" s="116"/>
    </row>
    <row r="15" spans="1:8" ht="20.100000000000001" customHeight="1" x14ac:dyDescent="0.2">
      <c r="A15" s="37">
        <v>8</v>
      </c>
      <c r="B15" s="119"/>
      <c r="C15" s="191"/>
      <c r="D15" s="120"/>
      <c r="E15" s="189"/>
      <c r="F15" s="189"/>
      <c r="G15" s="189"/>
      <c r="H15" s="116"/>
    </row>
    <row r="16" spans="1:8" ht="20.100000000000001" customHeight="1" x14ac:dyDescent="0.2">
      <c r="A16" s="37">
        <v>9</v>
      </c>
      <c r="B16" s="119"/>
      <c r="C16" s="191"/>
      <c r="D16" s="120"/>
      <c r="E16" s="189"/>
      <c r="F16" s="189"/>
      <c r="G16" s="189"/>
      <c r="H16" s="116"/>
    </row>
    <row r="17" spans="1:10" ht="20.100000000000001" customHeight="1" x14ac:dyDescent="0.2">
      <c r="A17" s="37">
        <v>10</v>
      </c>
      <c r="B17" s="119"/>
      <c r="C17" s="191"/>
      <c r="D17" s="120"/>
      <c r="E17" s="189"/>
      <c r="F17" s="189"/>
      <c r="G17" s="189"/>
      <c r="H17" s="116"/>
    </row>
    <row r="18" spans="1:10" ht="20.100000000000001" customHeight="1" x14ac:dyDescent="0.2">
      <c r="A18" s="37"/>
      <c r="B18" s="119"/>
      <c r="C18" s="191"/>
      <c r="D18" s="120"/>
      <c r="E18" s="189"/>
      <c r="F18" s="189"/>
      <c r="G18" s="189"/>
      <c r="H18" s="116"/>
      <c r="I18" s="42"/>
      <c r="J18" s="42" t="s">
        <v>124</v>
      </c>
    </row>
    <row r="19" spans="1:10" ht="2.1" customHeight="1" x14ac:dyDescent="0.2">
      <c r="A19" s="137"/>
      <c r="B19" s="137"/>
      <c r="C19" s="137"/>
      <c r="D19" s="37"/>
      <c r="E19" s="189"/>
      <c r="F19" s="189"/>
      <c r="G19" s="189"/>
      <c r="H19" s="116"/>
    </row>
    <row r="20" spans="1:10" ht="20.100000000000001" customHeight="1" x14ac:dyDescent="0.2">
      <c r="A20" s="190" t="s">
        <v>50</v>
      </c>
      <c r="B20" s="204"/>
      <c r="C20" s="204"/>
      <c r="D20" s="57">
        <f>COUNTA(D8:D19)</f>
        <v>0</v>
      </c>
      <c r="E20" s="56"/>
      <c r="F20" s="56"/>
      <c r="G20" s="190">
        <f>SUM(G8:G18)</f>
        <v>0</v>
      </c>
      <c r="H20" s="118">
        <f>SUM(H8:H19)</f>
        <v>0</v>
      </c>
    </row>
    <row r="21" spans="1:10" ht="20.100000000000001" customHeight="1" x14ac:dyDescent="0.2">
      <c r="A21" s="1"/>
    </row>
    <row r="22" spans="1:10" ht="20.100000000000001" customHeight="1" x14ac:dyDescent="0.2">
      <c r="A22" s="2" t="s">
        <v>258</v>
      </c>
    </row>
    <row r="23" spans="1:10" ht="20.100000000000001" customHeight="1" x14ac:dyDescent="0.2">
      <c r="A23" s="229" t="s">
        <v>98</v>
      </c>
      <c r="B23" s="229"/>
      <c r="C23" s="183" t="s">
        <v>99</v>
      </c>
      <c r="D23" s="183" t="s">
        <v>100</v>
      </c>
      <c r="E23" s="183" t="s">
        <v>101</v>
      </c>
      <c r="F23" s="183" t="s">
        <v>102</v>
      </c>
      <c r="G23" s="183" t="s">
        <v>103</v>
      </c>
    </row>
    <row r="24" spans="1:10" ht="20.100000000000001" customHeight="1" x14ac:dyDescent="0.2">
      <c r="A24" s="378"/>
      <c r="B24" s="378"/>
      <c r="C24" s="202" t="s">
        <v>105</v>
      </c>
      <c r="D24" s="202"/>
      <c r="E24" s="202"/>
      <c r="F24" s="202"/>
      <c r="G24" s="203"/>
    </row>
    <row r="25" spans="1:10" ht="20.100000000000001" customHeight="1" x14ac:dyDescent="0.2">
      <c r="A25" s="378"/>
      <c r="B25" s="378"/>
      <c r="C25" s="202"/>
      <c r="D25" s="202"/>
      <c r="E25" s="202"/>
      <c r="F25" s="202"/>
      <c r="G25" s="203"/>
    </row>
    <row r="26" spans="1:10" ht="1.5" customHeight="1" x14ac:dyDescent="0.2">
      <c r="A26" s="292"/>
      <c r="B26" s="241"/>
      <c r="C26" s="183"/>
      <c r="D26" s="183"/>
      <c r="E26" s="183"/>
      <c r="F26" s="183"/>
      <c r="G26" s="205"/>
    </row>
    <row r="27" spans="1:10" ht="20.100000000000001" customHeight="1" x14ac:dyDescent="0.2">
      <c r="A27" s="229" t="s">
        <v>5</v>
      </c>
      <c r="B27" s="229"/>
      <c r="C27" s="183">
        <f>SUM(C24:C26)</f>
        <v>0</v>
      </c>
      <c r="D27" s="56"/>
      <c r="E27" s="56"/>
      <c r="F27" s="56"/>
      <c r="G27" s="205">
        <f>SUM(G24:G26)</f>
        <v>0</v>
      </c>
    </row>
    <row r="28" spans="1:10" ht="20.100000000000001" customHeight="1" x14ac:dyDescent="0.2">
      <c r="A28" s="1"/>
    </row>
    <row r="29" spans="1:10" ht="20.100000000000001" customHeight="1" x14ac:dyDescent="0.2">
      <c r="A29" s="2" t="s">
        <v>36</v>
      </c>
    </row>
  </sheetData>
  <mergeCells count="10">
    <mergeCell ref="A23:B23"/>
    <mergeCell ref="A24:B24"/>
    <mergeCell ref="A25:B25"/>
    <mergeCell ref="A26:B26"/>
    <mergeCell ref="A27:B27"/>
    <mergeCell ref="A2:H2"/>
    <mergeCell ref="D4:E4"/>
    <mergeCell ref="F4:H4"/>
    <mergeCell ref="D5:E5"/>
    <mergeCell ref="F5:H5"/>
  </mergeCells>
  <phoneticPr fontId="5"/>
  <dataValidations count="1">
    <dataValidation type="list" allowBlank="1" showInputMessage="1" showErrorMessage="1" sqref="F5:H5" xr:uid="{27F6B62C-609A-4412-ACDF-BA9F3003B63A}">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19685039370078741" header="0.31496062992125984" footer="0.19685039370078741"/>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4F3B5"/>
  </sheetPr>
  <dimension ref="A1:N29"/>
  <sheetViews>
    <sheetView view="pageBreakPreview" zoomScaleSheetLayoutView="100" workbookViewId="0">
      <selection activeCell="H8" sqref="H8"/>
    </sheetView>
  </sheetViews>
  <sheetFormatPr defaultColWidth="9" defaultRowHeight="18" customHeight="1" x14ac:dyDescent="0.2"/>
  <cols>
    <col min="1" max="1" width="3.6640625" style="2" customWidth="1"/>
    <col min="2" max="2" width="5.33203125" style="2" bestFit="1" customWidth="1"/>
    <col min="3" max="4" width="13" style="2" bestFit="1" customWidth="1"/>
    <col min="5" max="5" width="9" style="2" customWidth="1"/>
    <col min="6" max="6" width="13" style="2" bestFit="1" customWidth="1"/>
    <col min="7" max="7" width="11.109375" style="2" customWidth="1"/>
    <col min="8" max="8" width="8.6640625" style="2" customWidth="1"/>
    <col min="9" max="9" width="5.21875" style="2" bestFit="1" customWidth="1"/>
    <col min="10" max="10" width="11.109375" style="2" customWidth="1"/>
    <col min="11" max="11" width="11.109375" style="60" customWidth="1"/>
    <col min="12" max="13" width="11.109375" style="2" customWidth="1"/>
    <col min="14" max="14" width="2.77734375" style="2" customWidth="1"/>
    <col min="15" max="15" width="9" style="2" customWidth="1"/>
    <col min="16" max="16384" width="9" style="2"/>
  </cols>
  <sheetData>
    <row r="1" spans="1:14" ht="18" customHeight="1" x14ac:dyDescent="0.2">
      <c r="A1" s="2" t="s">
        <v>202</v>
      </c>
    </row>
    <row r="2" spans="1:14" ht="18" customHeight="1" x14ac:dyDescent="0.2">
      <c r="A2" s="379" t="s">
        <v>208</v>
      </c>
      <c r="B2" s="379"/>
      <c r="C2" s="379"/>
      <c r="D2" s="379"/>
      <c r="E2" s="379"/>
      <c r="F2" s="379"/>
      <c r="G2" s="379"/>
      <c r="H2" s="379"/>
      <c r="I2" s="379"/>
      <c r="J2" s="379"/>
      <c r="K2" s="379"/>
      <c r="L2" s="379"/>
      <c r="M2" s="379"/>
      <c r="N2" s="379"/>
    </row>
    <row r="3" spans="1:14" ht="4.5" customHeight="1" thickBot="1" x14ac:dyDescent="0.25"/>
    <row r="4" spans="1:14" ht="18" customHeight="1" thickBot="1" x14ac:dyDescent="0.25">
      <c r="A4" s="380" t="s">
        <v>226</v>
      </c>
      <c r="B4" s="381"/>
      <c r="C4" s="382"/>
      <c r="D4" s="382"/>
      <c r="E4" s="383"/>
      <c r="F4" s="384"/>
      <c r="G4" s="385"/>
      <c r="H4" s="386" t="s">
        <v>227</v>
      </c>
      <c r="I4" s="387"/>
      <c r="J4" s="64">
        <v>0.15</v>
      </c>
      <c r="K4" s="67">
        <v>0.25</v>
      </c>
      <c r="L4" s="68">
        <v>0.35</v>
      </c>
      <c r="M4" s="70">
        <v>0.05</v>
      </c>
    </row>
    <row r="5" spans="1:14" ht="18" customHeight="1" thickTop="1" thickBot="1" x14ac:dyDescent="0.25">
      <c r="A5" s="394" t="s">
        <v>117</v>
      </c>
      <c r="B5" s="395"/>
      <c r="C5" s="396"/>
      <c r="D5" s="397"/>
      <c r="E5" s="398"/>
      <c r="F5" s="399" t="s">
        <v>220</v>
      </c>
      <c r="G5" s="400"/>
      <c r="H5" s="388">
        <f>SUM(J5:L5)</f>
        <v>0</v>
      </c>
      <c r="I5" s="389"/>
      <c r="J5" s="89"/>
      <c r="K5" s="90"/>
      <c r="L5" s="90"/>
      <c r="M5" s="227"/>
    </row>
    <row r="6" spans="1:14" ht="18" customHeight="1" x14ac:dyDescent="0.2">
      <c r="A6" s="54"/>
      <c r="B6" s="54"/>
      <c r="C6" s="1"/>
      <c r="D6" s="1"/>
      <c r="F6" s="401" t="s">
        <v>14</v>
      </c>
      <c r="G6" s="402"/>
      <c r="H6" s="390">
        <f>SUM(J6:L6)</f>
        <v>0</v>
      </c>
      <c r="I6" s="391"/>
      <c r="J6" s="65">
        <f t="shared" ref="J6:M6" si="0">SUMIF($K$10:$K$500,J$4,$L$10:$L$500)</f>
        <v>0</v>
      </c>
      <c r="K6" s="91">
        <f t="shared" si="0"/>
        <v>0</v>
      </c>
      <c r="L6" s="91">
        <f t="shared" si="0"/>
        <v>0</v>
      </c>
      <c r="M6" s="92">
        <f t="shared" si="0"/>
        <v>0</v>
      </c>
    </row>
    <row r="7" spans="1:14" ht="18" customHeight="1" thickBot="1" x14ac:dyDescent="0.25">
      <c r="A7" s="27"/>
      <c r="B7" s="27"/>
      <c r="C7" s="27"/>
      <c r="D7" s="27"/>
      <c r="F7" s="403" t="s">
        <v>92</v>
      </c>
      <c r="G7" s="404"/>
      <c r="H7" s="392">
        <f>SUM(J7:M7)</f>
        <v>0</v>
      </c>
      <c r="I7" s="393"/>
      <c r="J7" s="66">
        <f t="shared" ref="J7:M7" si="1">SUMIF($K$10:$K$500,J$4,$M$10:$M$500)</f>
        <v>0</v>
      </c>
      <c r="K7" s="93">
        <f t="shared" si="1"/>
        <v>0</v>
      </c>
      <c r="L7" s="93">
        <f t="shared" si="1"/>
        <v>0</v>
      </c>
      <c r="M7" s="94">
        <f t="shared" si="1"/>
        <v>0</v>
      </c>
    </row>
    <row r="8" spans="1:14" ht="7.5" customHeight="1" x14ac:dyDescent="0.2"/>
    <row r="9" spans="1:14" ht="30.75" customHeight="1" x14ac:dyDescent="0.2">
      <c r="A9" s="183" t="s">
        <v>223</v>
      </c>
      <c r="B9" s="145" t="s">
        <v>51</v>
      </c>
      <c r="C9" s="146" t="s">
        <v>224</v>
      </c>
      <c r="D9" s="146" t="s">
        <v>222</v>
      </c>
      <c r="E9" s="147" t="s">
        <v>98</v>
      </c>
      <c r="F9" s="147" t="s">
        <v>234</v>
      </c>
      <c r="G9" s="146" t="s">
        <v>235</v>
      </c>
      <c r="H9" s="146" t="s">
        <v>221</v>
      </c>
      <c r="I9" s="145" t="s">
        <v>158</v>
      </c>
      <c r="J9" s="148" t="s">
        <v>206</v>
      </c>
      <c r="K9" s="149" t="s">
        <v>219</v>
      </c>
      <c r="L9" s="150" t="s">
        <v>185</v>
      </c>
      <c r="M9" s="146" t="s">
        <v>92</v>
      </c>
    </row>
    <row r="10" spans="1:14" ht="18" customHeight="1" x14ac:dyDescent="0.2">
      <c r="A10" s="209">
        <v>1</v>
      </c>
      <c r="B10" s="209">
        <v>1</v>
      </c>
      <c r="C10" s="206"/>
      <c r="D10" s="206"/>
      <c r="E10" s="220"/>
      <c r="F10" s="220"/>
      <c r="G10" s="220"/>
      <c r="H10" s="221"/>
      <c r="I10" s="99"/>
      <c r="J10" s="141"/>
      <c r="K10" s="141"/>
      <c r="L10" s="142"/>
      <c r="M10" s="222" t="str">
        <f>IFERROR(_xlfn.IFS(AND($I10="回",$J10=""),ROUND($H10*$K10*L10,0)*10,AND($I10="回",$J10="片道"),ROUND(($H10*$K10*L10)/2,0)*10,AND($I10="月",$J10=""),ROUND($H10*$K10*COUNTIF(L10,"&gt;0"),0)*10,AND($I10="月",$J10="片道"),ROUND(($H10*$K10*COUNTIF(L10,"&gt;0"))/2,0)*10),"")</f>
        <v/>
      </c>
    </row>
    <row r="11" spans="1:14" ht="18" customHeight="1" x14ac:dyDescent="0.2">
      <c r="A11" s="209">
        <v>2</v>
      </c>
      <c r="B11" s="209"/>
      <c r="C11" s="206"/>
      <c r="D11" s="206"/>
      <c r="E11" s="220"/>
      <c r="F11" s="220"/>
      <c r="G11" s="220"/>
      <c r="H11" s="221"/>
      <c r="I11" s="99"/>
      <c r="J11" s="141"/>
      <c r="K11" s="141"/>
      <c r="L11" s="142"/>
      <c r="M11" s="222" t="str">
        <f t="shared" ref="M11:M28" si="2">IFERROR(_xlfn.IFS(AND($I11="回",$J11=""),ROUND($H11*$K11*L11,0)*10,AND($I11="回",$J11="片道"),ROUND(($H11*$K11*L11)/2,0)*10,AND($I11="月",$J11=""),ROUND($H11*$K11*COUNTIF(L11,"&gt;0"),0)*10,AND($I11="月",$J11="片道"),ROUND(($H11*$K11*COUNTIF(L11,"&gt;0"))/2,0)*10),"")</f>
        <v/>
      </c>
    </row>
    <row r="12" spans="1:14" ht="18" customHeight="1" x14ac:dyDescent="0.2">
      <c r="A12" s="209">
        <v>3</v>
      </c>
      <c r="B12" s="209"/>
      <c r="C12" s="206"/>
      <c r="D12" s="206"/>
      <c r="E12" s="220"/>
      <c r="F12" s="220"/>
      <c r="G12" s="220"/>
      <c r="H12" s="221"/>
      <c r="I12" s="99"/>
      <c r="J12" s="141"/>
      <c r="K12" s="141"/>
      <c r="L12" s="142"/>
      <c r="M12" s="222" t="str">
        <f t="shared" si="2"/>
        <v/>
      </c>
    </row>
    <row r="13" spans="1:14" ht="18" customHeight="1" x14ac:dyDescent="0.2">
      <c r="A13" s="209">
        <v>4</v>
      </c>
      <c r="B13" s="209"/>
      <c r="C13" s="206"/>
      <c r="D13" s="206"/>
      <c r="E13" s="220"/>
      <c r="F13" s="220"/>
      <c r="G13" s="220"/>
      <c r="H13" s="221"/>
      <c r="I13" s="99"/>
      <c r="J13" s="141"/>
      <c r="K13" s="141"/>
      <c r="L13" s="142"/>
      <c r="M13" s="222" t="str">
        <f t="shared" si="2"/>
        <v/>
      </c>
    </row>
    <row r="14" spans="1:14" ht="18" customHeight="1" x14ac:dyDescent="0.2">
      <c r="A14" s="209">
        <v>5</v>
      </c>
      <c r="B14" s="209"/>
      <c r="C14" s="206"/>
      <c r="D14" s="206"/>
      <c r="E14" s="220"/>
      <c r="F14" s="220"/>
      <c r="G14" s="220"/>
      <c r="H14" s="221"/>
      <c r="I14" s="99"/>
      <c r="J14" s="141"/>
      <c r="K14" s="141"/>
      <c r="L14" s="142"/>
      <c r="M14" s="222" t="str">
        <f t="shared" si="2"/>
        <v/>
      </c>
    </row>
    <row r="15" spans="1:14" ht="18" customHeight="1" x14ac:dyDescent="0.2">
      <c r="A15" s="209">
        <v>6</v>
      </c>
      <c r="B15" s="209"/>
      <c r="C15" s="206"/>
      <c r="D15" s="206"/>
      <c r="E15" s="220"/>
      <c r="F15" s="220"/>
      <c r="G15" s="220"/>
      <c r="H15" s="221"/>
      <c r="I15" s="99"/>
      <c r="J15" s="141"/>
      <c r="K15" s="141"/>
      <c r="L15" s="142"/>
      <c r="M15" s="222" t="str">
        <f t="shared" si="2"/>
        <v/>
      </c>
    </row>
    <row r="16" spans="1:14" ht="18" customHeight="1" x14ac:dyDescent="0.2">
      <c r="A16" s="209">
        <v>7</v>
      </c>
      <c r="B16" s="209"/>
      <c r="C16" s="206"/>
      <c r="D16" s="206"/>
      <c r="E16" s="220"/>
      <c r="F16" s="220"/>
      <c r="G16" s="220"/>
      <c r="H16" s="221"/>
      <c r="I16" s="99"/>
      <c r="J16" s="141"/>
      <c r="K16" s="141"/>
      <c r="L16" s="142"/>
      <c r="M16" s="222" t="str">
        <f t="shared" si="2"/>
        <v/>
      </c>
    </row>
    <row r="17" spans="1:13" ht="18" customHeight="1" x14ac:dyDescent="0.2">
      <c r="A17" s="209">
        <v>8</v>
      </c>
      <c r="B17" s="209"/>
      <c r="C17" s="206"/>
      <c r="D17" s="206"/>
      <c r="E17" s="220"/>
      <c r="F17" s="220"/>
      <c r="G17" s="220"/>
      <c r="H17" s="221"/>
      <c r="I17" s="99"/>
      <c r="J17" s="141"/>
      <c r="K17" s="141"/>
      <c r="L17" s="142"/>
      <c r="M17" s="222" t="str">
        <f t="shared" si="2"/>
        <v/>
      </c>
    </row>
    <row r="18" spans="1:13" ht="18" customHeight="1" x14ac:dyDescent="0.2">
      <c r="A18" s="209">
        <v>9</v>
      </c>
      <c r="B18" s="209"/>
      <c r="C18" s="206"/>
      <c r="D18" s="206"/>
      <c r="E18" s="220"/>
      <c r="F18" s="220"/>
      <c r="G18" s="220"/>
      <c r="H18" s="221"/>
      <c r="I18" s="99"/>
      <c r="J18" s="141"/>
      <c r="K18" s="141"/>
      <c r="L18" s="142"/>
      <c r="M18" s="222" t="str">
        <f t="shared" si="2"/>
        <v/>
      </c>
    </row>
    <row r="19" spans="1:13" ht="18" customHeight="1" x14ac:dyDescent="0.2">
      <c r="A19" s="209">
        <v>10</v>
      </c>
      <c r="B19" s="209"/>
      <c r="C19" s="206"/>
      <c r="D19" s="206"/>
      <c r="E19" s="220"/>
      <c r="F19" s="220"/>
      <c r="G19" s="220"/>
      <c r="H19" s="221"/>
      <c r="I19" s="99"/>
      <c r="J19" s="141"/>
      <c r="K19" s="141"/>
      <c r="L19" s="142"/>
      <c r="M19" s="222" t="str">
        <f t="shared" si="2"/>
        <v/>
      </c>
    </row>
    <row r="20" spans="1:13" ht="18" customHeight="1" x14ac:dyDescent="0.2">
      <c r="A20" s="209">
        <v>11</v>
      </c>
      <c r="B20" s="209"/>
      <c r="C20" s="206"/>
      <c r="D20" s="206"/>
      <c r="E20" s="220"/>
      <c r="F20" s="220"/>
      <c r="G20" s="220"/>
      <c r="H20" s="221"/>
      <c r="I20" s="99"/>
      <c r="J20" s="141"/>
      <c r="K20" s="141"/>
      <c r="L20" s="142"/>
      <c r="M20" s="222" t="str">
        <f t="shared" si="2"/>
        <v/>
      </c>
    </row>
    <row r="21" spans="1:13" ht="18" customHeight="1" x14ac:dyDescent="0.2">
      <c r="A21" s="209">
        <v>12</v>
      </c>
      <c r="B21" s="209"/>
      <c r="C21" s="206"/>
      <c r="D21" s="206"/>
      <c r="E21" s="220"/>
      <c r="F21" s="220"/>
      <c r="G21" s="220"/>
      <c r="H21" s="221"/>
      <c r="I21" s="99"/>
      <c r="J21" s="141"/>
      <c r="K21" s="141"/>
      <c r="L21" s="142"/>
      <c r="M21" s="222" t="str">
        <f t="shared" si="2"/>
        <v/>
      </c>
    </row>
    <row r="22" spans="1:13" ht="18" customHeight="1" x14ac:dyDescent="0.2">
      <c r="A22" s="209">
        <v>13</v>
      </c>
      <c r="B22" s="209"/>
      <c r="C22" s="206"/>
      <c r="D22" s="206"/>
      <c r="E22" s="220"/>
      <c r="F22" s="220"/>
      <c r="G22" s="220"/>
      <c r="H22" s="221"/>
      <c r="I22" s="99"/>
      <c r="J22" s="141"/>
      <c r="K22" s="141"/>
      <c r="L22" s="142"/>
      <c r="M22" s="222" t="str">
        <f t="shared" si="2"/>
        <v/>
      </c>
    </row>
    <row r="23" spans="1:13" ht="18" customHeight="1" x14ac:dyDescent="0.2">
      <c r="A23" s="209">
        <v>14</v>
      </c>
      <c r="B23" s="209"/>
      <c r="C23" s="206"/>
      <c r="D23" s="206"/>
      <c r="E23" s="220"/>
      <c r="F23" s="220"/>
      <c r="G23" s="220"/>
      <c r="H23" s="221"/>
      <c r="I23" s="99"/>
      <c r="J23" s="141"/>
      <c r="K23" s="141"/>
      <c r="L23" s="142"/>
      <c r="M23" s="222" t="str">
        <f t="shared" si="2"/>
        <v/>
      </c>
    </row>
    <row r="24" spans="1:13" ht="18" customHeight="1" x14ac:dyDescent="0.2">
      <c r="A24" s="209">
        <v>15</v>
      </c>
      <c r="B24" s="209"/>
      <c r="C24" s="206"/>
      <c r="D24" s="206"/>
      <c r="E24" s="220"/>
      <c r="F24" s="220"/>
      <c r="G24" s="220"/>
      <c r="H24" s="221"/>
      <c r="I24" s="99"/>
      <c r="J24" s="141"/>
      <c r="K24" s="141"/>
      <c r="L24" s="142"/>
      <c r="M24" s="222" t="str">
        <f t="shared" si="2"/>
        <v/>
      </c>
    </row>
    <row r="25" spans="1:13" ht="18" customHeight="1" x14ac:dyDescent="0.2">
      <c r="A25" s="209">
        <v>16</v>
      </c>
      <c r="B25" s="209"/>
      <c r="C25" s="206"/>
      <c r="D25" s="206"/>
      <c r="E25" s="220"/>
      <c r="F25" s="220"/>
      <c r="G25" s="220"/>
      <c r="H25" s="221"/>
      <c r="I25" s="99"/>
      <c r="J25" s="141"/>
      <c r="K25" s="141"/>
      <c r="L25" s="142"/>
      <c r="M25" s="222" t="str">
        <f t="shared" si="2"/>
        <v/>
      </c>
    </row>
    <row r="26" spans="1:13" ht="18" customHeight="1" x14ac:dyDescent="0.2">
      <c r="A26" s="209">
        <v>17</v>
      </c>
      <c r="B26" s="209"/>
      <c r="C26" s="206"/>
      <c r="D26" s="206"/>
      <c r="E26" s="220"/>
      <c r="F26" s="220"/>
      <c r="G26" s="220"/>
      <c r="H26" s="221"/>
      <c r="I26" s="99"/>
      <c r="J26" s="141"/>
      <c r="K26" s="141"/>
      <c r="L26" s="142"/>
      <c r="M26" s="222" t="str">
        <f t="shared" si="2"/>
        <v/>
      </c>
    </row>
    <row r="27" spans="1:13" ht="18" customHeight="1" x14ac:dyDescent="0.2">
      <c r="A27" s="209">
        <v>18</v>
      </c>
      <c r="B27" s="209"/>
      <c r="C27" s="206"/>
      <c r="D27" s="206"/>
      <c r="E27" s="220"/>
      <c r="F27" s="220"/>
      <c r="G27" s="220"/>
      <c r="H27" s="221"/>
      <c r="I27" s="99"/>
      <c r="J27" s="141"/>
      <c r="K27" s="141"/>
      <c r="L27" s="142"/>
      <c r="M27" s="222" t="str">
        <f t="shared" si="2"/>
        <v/>
      </c>
    </row>
    <row r="28" spans="1:13" ht="18" customHeight="1" x14ac:dyDescent="0.2">
      <c r="A28" s="209">
        <v>19</v>
      </c>
      <c r="B28" s="209"/>
      <c r="C28" s="206"/>
      <c r="D28" s="206"/>
      <c r="E28" s="220"/>
      <c r="F28" s="220"/>
      <c r="G28" s="220"/>
      <c r="H28" s="221"/>
      <c r="I28" s="99"/>
      <c r="J28" s="141"/>
      <c r="K28" s="141"/>
      <c r="L28" s="142"/>
      <c r="M28" s="222" t="str">
        <f t="shared" si="2"/>
        <v/>
      </c>
    </row>
    <row r="29" spans="1:13" ht="18" customHeight="1" x14ac:dyDescent="0.2">
      <c r="A29" s="209">
        <v>20</v>
      </c>
      <c r="B29" s="209"/>
      <c r="C29" s="206"/>
      <c r="D29" s="206"/>
      <c r="E29" s="220"/>
      <c r="F29" s="220"/>
      <c r="G29" s="220"/>
      <c r="H29" s="221"/>
      <c r="I29" s="99"/>
      <c r="J29" s="141"/>
      <c r="K29" s="141"/>
      <c r="L29" s="142"/>
      <c r="M29" s="222" t="str">
        <f>IFERROR(_xlfn.IFS(AND($I29="回",$J29=""),ROUND($H29*$K29*L29,0)*10,AND($I29="回",$J29="片道"),ROUND(($H29*$K29*L29)/2,0)*10,AND($I29="月",$J29=""),ROUND($H29*$K29*COUNTIF(L29,"&gt;0"),0)*10,AND($I29="月",$J29="片道"),ROUND(($H29*$K29*COUNTIF(L29,"&gt;0"))/2,0)*10),"")</f>
        <v/>
      </c>
    </row>
  </sheetData>
  <mergeCells count="13">
    <mergeCell ref="H5:I5"/>
    <mergeCell ref="H6:I6"/>
    <mergeCell ref="H7:I7"/>
    <mergeCell ref="A5:B5"/>
    <mergeCell ref="C5:E5"/>
    <mergeCell ref="F5:G5"/>
    <mergeCell ref="F6:G6"/>
    <mergeCell ref="F7:G7"/>
    <mergeCell ref="A2:N2"/>
    <mergeCell ref="A4:B4"/>
    <mergeCell ref="C4:E4"/>
    <mergeCell ref="F4:G4"/>
    <mergeCell ref="H4:I4"/>
  </mergeCells>
  <phoneticPr fontId="2" type="Hiragana"/>
  <dataValidations count="6">
    <dataValidation type="list" allowBlank="1" showInputMessage="1" showErrorMessage="1" sqref="I10:I29" xr:uid="{00000000-0002-0000-0F00-000000000000}">
      <formula1>"回,月"</formula1>
    </dataValidation>
    <dataValidation type="list" allowBlank="1" showInputMessage="1" showErrorMessage="1" sqref="J10:J29" xr:uid="{00000000-0002-0000-0F00-000001000000}">
      <formula1>"片道"</formula1>
    </dataValidation>
    <dataValidation imeMode="halfAlpha" allowBlank="1" showInputMessage="1" showErrorMessage="1" sqref="G10:H29" xr:uid="{00000000-0002-0000-0F00-000002000000}"/>
    <dataValidation type="list" allowBlank="1" showInputMessage="1" showErrorMessage="1" sqref="L8 K30:L1048576 K8:K9 K1:L3" xr:uid="{00000000-0002-0000-0F00-000003000000}">
      <formula1>"0.15,0.35,0.10,0.05"</formula1>
    </dataValidation>
    <dataValidation type="list" allowBlank="1" showInputMessage="1" showErrorMessage="1" sqref="K10:K29" xr:uid="{00000000-0002-0000-0F00-000005000000}">
      <formula1>"15%,25%,35%,5%"</formula1>
    </dataValidation>
    <dataValidation type="list" allowBlank="1" showInputMessage="1" showErrorMessage="1" sqref="C5" xr:uid="{62F6DD11-03DF-4ECF-B722-7049CC298616}">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9370078740157483" right="0.39370078740157483"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4F3B5"/>
  </sheetPr>
  <dimension ref="A1:XEZ30"/>
  <sheetViews>
    <sheetView tabSelected="1" view="pageBreakPreview" zoomScaleSheetLayoutView="100" workbookViewId="0">
      <selection activeCell="J9" sqref="J9"/>
    </sheetView>
  </sheetViews>
  <sheetFormatPr defaultColWidth="9" defaultRowHeight="18" customHeight="1" x14ac:dyDescent="0.2"/>
  <cols>
    <col min="1" max="1" width="4.44140625" style="2" customWidth="1"/>
    <col min="2" max="2" width="3.6640625" style="2" customWidth="1"/>
    <col min="3" max="3" width="5.33203125" style="2" bestFit="1" customWidth="1"/>
    <col min="4" max="5" width="14.77734375" style="2" customWidth="1"/>
    <col min="6" max="6" width="17" style="2" customWidth="1"/>
    <col min="7" max="7" width="12.109375" style="71" customWidth="1"/>
    <col min="8" max="8" width="14.21875" style="2" customWidth="1"/>
    <col min="9" max="10" width="15.109375" style="2" customWidth="1"/>
    <col min="11" max="11" width="1.6640625" style="2" customWidth="1"/>
    <col min="12" max="12" width="11.44140625" style="2" customWidth="1"/>
    <col min="13" max="13" width="1" style="2" customWidth="1"/>
    <col min="14" max="14" width="9" style="2" customWidth="1"/>
    <col min="15" max="16384" width="9" style="2"/>
  </cols>
  <sheetData>
    <row r="1" spans="1:16380" ht="18" customHeight="1" x14ac:dyDescent="0.2">
      <c r="A1" s="2" t="s">
        <v>139</v>
      </c>
    </row>
    <row r="2" spans="1:16380" ht="18" customHeight="1" x14ac:dyDescent="0.2">
      <c r="A2" s="379" t="s">
        <v>232</v>
      </c>
      <c r="B2" s="379"/>
      <c r="C2" s="379"/>
      <c r="D2" s="379"/>
      <c r="E2" s="379"/>
      <c r="F2" s="379"/>
      <c r="G2" s="379"/>
      <c r="H2" s="379"/>
      <c r="I2" s="379"/>
      <c r="J2" s="379"/>
      <c r="K2" s="77"/>
      <c r="L2" s="77"/>
    </row>
    <row r="3" spans="1:16380" ht="4.5" customHeight="1" x14ac:dyDescent="0.2"/>
    <row r="4" spans="1:16380" ht="18" customHeight="1" x14ac:dyDescent="0.2">
      <c r="A4" s="405" t="s">
        <v>226</v>
      </c>
      <c r="B4" s="406"/>
      <c r="C4" s="407"/>
      <c r="D4" s="408"/>
      <c r="E4" s="409"/>
      <c r="F4" s="73"/>
      <c r="G4" s="74" t="s">
        <v>227</v>
      </c>
      <c r="H4" s="62">
        <v>450</v>
      </c>
      <c r="I4" s="76">
        <v>1050</v>
      </c>
      <c r="J4" s="63">
        <v>150</v>
      </c>
    </row>
    <row r="5" spans="1:16380" ht="18" customHeight="1" x14ac:dyDescent="0.2">
      <c r="A5" s="410" t="s">
        <v>117</v>
      </c>
      <c r="B5" s="411"/>
      <c r="C5" s="412" t="s">
        <v>120</v>
      </c>
      <c r="D5" s="413"/>
      <c r="E5" s="414"/>
      <c r="F5" s="158" t="s">
        <v>220</v>
      </c>
      <c r="G5" s="100">
        <f>SUM(H5:I5)</f>
        <v>0</v>
      </c>
      <c r="H5" s="101"/>
      <c r="I5" s="102"/>
      <c r="J5" s="228"/>
    </row>
    <row r="6" spans="1:16380" ht="18" customHeight="1" x14ac:dyDescent="0.2">
      <c r="A6" s="54"/>
      <c r="B6" s="54"/>
      <c r="C6" s="1"/>
      <c r="D6" s="1"/>
      <c r="E6" s="1"/>
      <c r="F6" s="159" t="s">
        <v>14</v>
      </c>
      <c r="G6" s="103">
        <f>SUM(H6:I6)</f>
        <v>0</v>
      </c>
      <c r="H6" s="104">
        <f>SUMIF($G$10:$G$201,H$4,$H$10:$H$201)</f>
        <v>0</v>
      </c>
      <c r="I6" s="104">
        <f>SUMIF($G$10:$G$201,I$4,$H$10:$H$201)</f>
        <v>0</v>
      </c>
      <c r="J6" s="210">
        <f>SUMIF($G$10:$G$201,J$4,$H$10:$H$201)</f>
        <v>0</v>
      </c>
    </row>
    <row r="7" spans="1:16380" ht="18" customHeight="1" x14ac:dyDescent="0.2">
      <c r="A7" s="27"/>
      <c r="B7" s="27"/>
      <c r="C7" s="27"/>
      <c r="D7" s="27"/>
      <c r="E7" s="27"/>
      <c r="F7" s="160" t="s">
        <v>92</v>
      </c>
      <c r="G7" s="105">
        <f>SUM(H7:J7)</f>
        <v>0</v>
      </c>
      <c r="H7" s="106">
        <f>SUMIF($G$10:$G$201,H$4,$I$10:$I$201)</f>
        <v>0</v>
      </c>
      <c r="I7" s="106">
        <f>SUMIF($G$10:$G$201,I$4,$I$10:$I$201)</f>
        <v>0</v>
      </c>
      <c r="J7" s="211">
        <f>SUMIF($G$10:$G$201,J$4,$I$10:$I$201)</f>
        <v>0</v>
      </c>
    </row>
    <row r="8" spans="1:16380" ht="7.5" customHeight="1" x14ac:dyDescent="0.2"/>
    <row r="9" spans="1:16380" s="72" customFormat="1" ht="30.75" customHeight="1" x14ac:dyDescent="0.2">
      <c r="A9" s="229" t="s">
        <v>223</v>
      </c>
      <c r="B9" s="229"/>
      <c r="C9" s="198" t="s">
        <v>51</v>
      </c>
      <c r="D9" s="183" t="s">
        <v>224</v>
      </c>
      <c r="E9" s="183" t="s">
        <v>222</v>
      </c>
      <c r="F9" s="61" t="s">
        <v>98</v>
      </c>
      <c r="G9" s="75" t="s">
        <v>221</v>
      </c>
      <c r="H9" s="69" t="s">
        <v>185</v>
      </c>
      <c r="I9" s="183" t="s">
        <v>92</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row>
    <row r="10" spans="1:16380" ht="18" customHeight="1" x14ac:dyDescent="0.2">
      <c r="A10" s="338">
        <v>1</v>
      </c>
      <c r="B10" s="338"/>
      <c r="C10" s="209">
        <v>1</v>
      </c>
      <c r="D10" s="206"/>
      <c r="E10" s="206"/>
      <c r="F10" s="99"/>
      <c r="G10" s="143"/>
      <c r="H10" s="142"/>
      <c r="I10" s="222">
        <f>G10*H10</f>
        <v>0</v>
      </c>
    </row>
    <row r="11" spans="1:16380" ht="18" customHeight="1" x14ac:dyDescent="0.2">
      <c r="A11" s="338">
        <v>2</v>
      </c>
      <c r="B11" s="338"/>
      <c r="C11" s="209"/>
      <c r="D11" s="206"/>
      <c r="E11" s="206"/>
      <c r="F11" s="99"/>
      <c r="G11" s="143"/>
      <c r="H11" s="142"/>
      <c r="I11" s="222">
        <f t="shared" ref="I11:I29" si="0">G11*H11</f>
        <v>0</v>
      </c>
    </row>
    <row r="12" spans="1:16380" ht="18" customHeight="1" x14ac:dyDescent="0.2">
      <c r="A12" s="338">
        <v>3</v>
      </c>
      <c r="B12" s="338"/>
      <c r="C12" s="209"/>
      <c r="D12" s="206"/>
      <c r="E12" s="206"/>
      <c r="F12" s="99"/>
      <c r="G12" s="143"/>
      <c r="H12" s="142"/>
      <c r="I12" s="222">
        <f t="shared" si="0"/>
        <v>0</v>
      </c>
    </row>
    <row r="13" spans="1:16380" ht="18" customHeight="1" x14ac:dyDescent="0.2">
      <c r="A13" s="338">
        <v>4</v>
      </c>
      <c r="B13" s="338"/>
      <c r="C13" s="209"/>
      <c r="D13" s="206"/>
      <c r="E13" s="206"/>
      <c r="F13" s="99"/>
      <c r="G13" s="143"/>
      <c r="H13" s="142"/>
      <c r="I13" s="222">
        <f t="shared" si="0"/>
        <v>0</v>
      </c>
    </row>
    <row r="14" spans="1:16380" ht="18" customHeight="1" x14ac:dyDescent="0.2">
      <c r="A14" s="338">
        <v>5</v>
      </c>
      <c r="B14" s="338"/>
      <c r="C14" s="209"/>
      <c r="D14" s="206"/>
      <c r="E14" s="206"/>
      <c r="F14" s="99"/>
      <c r="G14" s="143"/>
      <c r="H14" s="142"/>
      <c r="I14" s="222">
        <f t="shared" si="0"/>
        <v>0</v>
      </c>
    </row>
    <row r="15" spans="1:16380" ht="18" customHeight="1" x14ac:dyDescent="0.2">
      <c r="A15" s="338">
        <v>6</v>
      </c>
      <c r="B15" s="338"/>
      <c r="C15" s="209"/>
      <c r="D15" s="206"/>
      <c r="E15" s="206"/>
      <c r="F15" s="99"/>
      <c r="G15" s="143"/>
      <c r="H15" s="142"/>
      <c r="I15" s="222">
        <f t="shared" si="0"/>
        <v>0</v>
      </c>
    </row>
    <row r="16" spans="1:16380" ht="18" customHeight="1" x14ac:dyDescent="0.2">
      <c r="A16" s="338">
        <v>7</v>
      </c>
      <c r="B16" s="338"/>
      <c r="C16" s="209"/>
      <c r="D16" s="206"/>
      <c r="E16" s="206"/>
      <c r="F16" s="99"/>
      <c r="G16" s="143"/>
      <c r="H16" s="142"/>
      <c r="I16" s="222">
        <f t="shared" si="0"/>
        <v>0</v>
      </c>
    </row>
    <row r="17" spans="1:9" ht="18" customHeight="1" x14ac:dyDescent="0.2">
      <c r="A17" s="338">
        <v>8</v>
      </c>
      <c r="B17" s="338"/>
      <c r="C17" s="209"/>
      <c r="D17" s="206"/>
      <c r="E17" s="206"/>
      <c r="F17" s="99"/>
      <c r="G17" s="143"/>
      <c r="H17" s="142"/>
      <c r="I17" s="222">
        <f t="shared" si="0"/>
        <v>0</v>
      </c>
    </row>
    <row r="18" spans="1:9" ht="18" customHeight="1" x14ac:dyDescent="0.2">
      <c r="A18" s="338">
        <v>9</v>
      </c>
      <c r="B18" s="338"/>
      <c r="C18" s="209"/>
      <c r="D18" s="206"/>
      <c r="E18" s="206"/>
      <c r="F18" s="99"/>
      <c r="G18" s="143"/>
      <c r="H18" s="142"/>
      <c r="I18" s="222">
        <f t="shared" si="0"/>
        <v>0</v>
      </c>
    </row>
    <row r="19" spans="1:9" ht="18" customHeight="1" x14ac:dyDescent="0.2">
      <c r="A19" s="338">
        <v>10</v>
      </c>
      <c r="B19" s="338"/>
      <c r="C19" s="209"/>
      <c r="D19" s="206"/>
      <c r="E19" s="206"/>
      <c r="F19" s="99"/>
      <c r="G19" s="143"/>
      <c r="H19" s="142"/>
      <c r="I19" s="222">
        <f t="shared" si="0"/>
        <v>0</v>
      </c>
    </row>
    <row r="20" spans="1:9" ht="18" customHeight="1" x14ac:dyDescent="0.2">
      <c r="A20" s="338">
        <v>11</v>
      </c>
      <c r="B20" s="338"/>
      <c r="C20" s="209"/>
      <c r="D20" s="206"/>
      <c r="E20" s="206"/>
      <c r="F20" s="99"/>
      <c r="G20" s="143"/>
      <c r="H20" s="142"/>
      <c r="I20" s="222">
        <f t="shared" si="0"/>
        <v>0</v>
      </c>
    </row>
    <row r="21" spans="1:9" ht="18" customHeight="1" x14ac:dyDescent="0.2">
      <c r="A21" s="338">
        <v>12</v>
      </c>
      <c r="B21" s="338"/>
      <c r="C21" s="209"/>
      <c r="D21" s="206"/>
      <c r="E21" s="206"/>
      <c r="F21" s="99"/>
      <c r="G21" s="143"/>
      <c r="H21" s="142"/>
      <c r="I21" s="222">
        <f t="shared" si="0"/>
        <v>0</v>
      </c>
    </row>
    <row r="22" spans="1:9" ht="18" customHeight="1" x14ac:dyDescent="0.2">
      <c r="A22" s="338">
        <v>13</v>
      </c>
      <c r="B22" s="338"/>
      <c r="C22" s="209"/>
      <c r="D22" s="206"/>
      <c r="E22" s="206"/>
      <c r="F22" s="99"/>
      <c r="G22" s="143"/>
      <c r="H22" s="142"/>
      <c r="I22" s="222">
        <f t="shared" si="0"/>
        <v>0</v>
      </c>
    </row>
    <row r="23" spans="1:9" ht="18" customHeight="1" x14ac:dyDescent="0.2">
      <c r="A23" s="338">
        <v>14</v>
      </c>
      <c r="B23" s="338"/>
      <c r="C23" s="209"/>
      <c r="D23" s="206"/>
      <c r="E23" s="206"/>
      <c r="F23" s="99"/>
      <c r="G23" s="143"/>
      <c r="H23" s="142"/>
      <c r="I23" s="222">
        <f t="shared" si="0"/>
        <v>0</v>
      </c>
    </row>
    <row r="24" spans="1:9" ht="18" customHeight="1" x14ac:dyDescent="0.2">
      <c r="A24" s="338">
        <v>15</v>
      </c>
      <c r="B24" s="338"/>
      <c r="C24" s="209"/>
      <c r="D24" s="206"/>
      <c r="E24" s="206"/>
      <c r="F24" s="99"/>
      <c r="G24" s="143"/>
      <c r="H24" s="142"/>
      <c r="I24" s="222">
        <f t="shared" si="0"/>
        <v>0</v>
      </c>
    </row>
    <row r="25" spans="1:9" ht="18" customHeight="1" x14ac:dyDescent="0.2">
      <c r="A25" s="338">
        <v>16</v>
      </c>
      <c r="B25" s="338"/>
      <c r="C25" s="209"/>
      <c r="D25" s="206"/>
      <c r="E25" s="206"/>
      <c r="F25" s="99"/>
      <c r="G25" s="143"/>
      <c r="H25" s="142"/>
      <c r="I25" s="222">
        <f t="shared" si="0"/>
        <v>0</v>
      </c>
    </row>
    <row r="26" spans="1:9" ht="18" customHeight="1" x14ac:dyDescent="0.2">
      <c r="A26" s="338">
        <v>17</v>
      </c>
      <c r="B26" s="338"/>
      <c r="C26" s="209"/>
      <c r="D26" s="206"/>
      <c r="E26" s="206"/>
      <c r="F26" s="99"/>
      <c r="G26" s="143"/>
      <c r="H26" s="142"/>
      <c r="I26" s="222">
        <f t="shared" si="0"/>
        <v>0</v>
      </c>
    </row>
    <row r="27" spans="1:9" ht="18" customHeight="1" x14ac:dyDescent="0.2">
      <c r="A27" s="338">
        <v>18</v>
      </c>
      <c r="B27" s="338"/>
      <c r="C27" s="209"/>
      <c r="D27" s="206"/>
      <c r="E27" s="206"/>
      <c r="F27" s="99"/>
      <c r="G27" s="143"/>
      <c r="H27" s="142"/>
      <c r="I27" s="222">
        <f t="shared" si="0"/>
        <v>0</v>
      </c>
    </row>
    <row r="28" spans="1:9" ht="18" customHeight="1" x14ac:dyDescent="0.2">
      <c r="A28" s="338">
        <v>19</v>
      </c>
      <c r="B28" s="338"/>
      <c r="C28" s="209"/>
      <c r="D28" s="206"/>
      <c r="E28" s="206"/>
      <c r="F28" s="99"/>
      <c r="G28" s="143"/>
      <c r="H28" s="142"/>
      <c r="I28" s="222">
        <f t="shared" si="0"/>
        <v>0</v>
      </c>
    </row>
    <row r="29" spans="1:9" ht="18" customHeight="1" x14ac:dyDescent="0.2">
      <c r="A29" s="338">
        <v>20</v>
      </c>
      <c r="B29" s="338"/>
      <c r="C29" s="209"/>
      <c r="D29" s="206"/>
      <c r="E29" s="206"/>
      <c r="F29" s="99"/>
      <c r="G29" s="143"/>
      <c r="H29" s="142"/>
      <c r="I29" s="222">
        <f t="shared" si="0"/>
        <v>0</v>
      </c>
    </row>
    <row r="30" spans="1:9" ht="18" customHeight="1" x14ac:dyDescent="0.2">
      <c r="A30" s="415"/>
      <c r="B30" s="415"/>
      <c r="C30" s="157"/>
    </row>
  </sheetData>
  <mergeCells count="27">
    <mergeCell ref="A29:B29"/>
    <mergeCell ref="A30:B30"/>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2:J2"/>
    <mergeCell ref="A4:B4"/>
    <mergeCell ref="C4:E4"/>
    <mergeCell ref="A5:B5"/>
    <mergeCell ref="C5:E5"/>
  </mergeCells>
  <phoneticPr fontId="2" type="Hiragana"/>
  <dataValidations count="2">
    <dataValidation type="list" imeMode="halfAlpha" allowBlank="1" showInputMessage="1" showErrorMessage="1" sqref="G10:G1048576" xr:uid="{00000000-0002-0000-1000-000000000000}">
      <formula1>"450,1050,150"</formula1>
    </dataValidation>
    <dataValidation imeMode="halfAlpha" allowBlank="1" showInputMessage="1" showErrorMessage="1" sqref="C1:L1 H8 G3:H3 G8:G9 F4:F7 A1:A2" xr:uid="{00000000-0002-0000-1000-000001000000}"/>
  </dataValidations>
  <pageMargins left="0.39370078740157483" right="0.39370078740157483" top="0.39370078740157483" bottom="0.39370078740157483"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
  <sheetViews>
    <sheetView view="pageBreakPreview" zoomScaleSheetLayoutView="100" workbookViewId="0">
      <selection activeCell="M11" sqref="M11"/>
    </sheetView>
  </sheetViews>
  <sheetFormatPr defaultColWidth="9" defaultRowHeight="20.100000000000001" customHeight="1" x14ac:dyDescent="0.2"/>
  <cols>
    <col min="1" max="1" width="2.21875" style="2" customWidth="1"/>
    <col min="2" max="2" width="3.21875" style="2" customWidth="1"/>
    <col min="3" max="3" width="3.44140625" style="2" customWidth="1"/>
    <col min="4" max="4" width="15.6640625" style="2" customWidth="1"/>
    <col min="5" max="5" width="15.109375" style="2" bestFit="1" customWidth="1"/>
    <col min="6" max="6" width="9.21875" style="2" customWidth="1"/>
    <col min="7" max="8" width="9" style="2" bestFit="1" customWidth="1"/>
    <col min="9" max="9" width="7.109375" style="2" bestFit="1" customWidth="1"/>
    <col min="10" max="10" width="7.109375" style="2" customWidth="1"/>
    <col min="11" max="11" width="16.109375" style="2" customWidth="1"/>
    <col min="12" max="12" width="2.88671875" style="2" customWidth="1"/>
    <col min="13" max="13" width="9" style="2" customWidth="1"/>
    <col min="14" max="16384" width="9" style="2"/>
  </cols>
  <sheetData>
    <row r="1" spans="1:11" ht="20.100000000000001" customHeight="1" x14ac:dyDescent="0.2">
      <c r="A1" s="2" t="s">
        <v>168</v>
      </c>
    </row>
    <row r="2" spans="1:11" ht="20.100000000000001" customHeight="1" x14ac:dyDescent="0.2">
      <c r="A2" s="379" t="s">
        <v>26</v>
      </c>
      <c r="B2" s="379"/>
      <c r="C2" s="379"/>
      <c r="D2" s="379"/>
      <c r="E2" s="379"/>
      <c r="F2" s="379"/>
      <c r="G2" s="379"/>
      <c r="H2" s="379"/>
      <c r="I2" s="379"/>
      <c r="J2" s="379"/>
      <c r="K2" s="379"/>
    </row>
    <row r="3" spans="1:11" ht="20.100000000000001" customHeight="1" x14ac:dyDescent="0.2">
      <c r="A3" s="299" t="s">
        <v>151</v>
      </c>
      <c r="B3" s="301"/>
      <c r="C3" s="301"/>
      <c r="D3" s="301"/>
      <c r="E3" s="328"/>
      <c r="F3" s="328"/>
    </row>
    <row r="4" spans="1:11" ht="20.100000000000001" customHeight="1" x14ac:dyDescent="0.2">
      <c r="A4" s="299" t="s">
        <v>55</v>
      </c>
      <c r="B4" s="301"/>
      <c r="C4" s="301"/>
      <c r="D4" s="301"/>
      <c r="E4" s="328"/>
      <c r="F4" s="328"/>
    </row>
    <row r="5" spans="1:11" ht="20.100000000000001" customHeight="1" x14ac:dyDescent="0.2">
      <c r="A5" s="417" t="s">
        <v>56</v>
      </c>
      <c r="B5" s="418"/>
      <c r="C5" s="418"/>
      <c r="D5" s="418"/>
      <c r="E5" s="328"/>
      <c r="F5" s="328"/>
    </row>
    <row r="6" spans="1:11" ht="12.6" x14ac:dyDescent="0.2">
      <c r="D6" s="81"/>
      <c r="E6" s="27"/>
    </row>
    <row r="7" spans="1:11" ht="20.100000000000001" customHeight="1" x14ac:dyDescent="0.2">
      <c r="A7" s="2" t="s">
        <v>59</v>
      </c>
    </row>
    <row r="8" spans="1:11" ht="20.100000000000001" customHeight="1" x14ac:dyDescent="0.2">
      <c r="B8" s="79" t="s">
        <v>150</v>
      </c>
    </row>
    <row r="9" spans="1:11" ht="5.25" customHeight="1" x14ac:dyDescent="0.2"/>
    <row r="10" spans="1:11" s="78" customFormat="1" ht="30.75" customHeight="1" x14ac:dyDescent="0.15">
      <c r="C10" s="419" t="s">
        <v>153</v>
      </c>
      <c r="D10" s="420"/>
      <c r="E10" s="213" t="s">
        <v>154</v>
      </c>
      <c r="F10" s="213" t="s">
        <v>53</v>
      </c>
      <c r="G10" s="213" t="s">
        <v>27</v>
      </c>
      <c r="H10" s="213" t="s">
        <v>157</v>
      </c>
      <c r="I10" s="213" t="s">
        <v>155</v>
      </c>
      <c r="J10" s="213" t="s">
        <v>159</v>
      </c>
      <c r="K10" s="213" t="s">
        <v>156</v>
      </c>
    </row>
    <row r="11" spans="1:11" ht="23.25" customHeight="1" x14ac:dyDescent="0.2">
      <c r="C11" s="364"/>
      <c r="D11" s="364"/>
      <c r="E11" s="202"/>
      <c r="F11" s="86"/>
      <c r="G11" s="86"/>
      <c r="H11" s="202"/>
      <c r="I11" s="96"/>
      <c r="J11" s="86"/>
      <c r="K11" s="97" t="str">
        <f>IFERROR(_xlfn.IFS(AND($G11="回",$H11=""),ROUND($F11*$I11*J11,0),AND($G11="回",$H11="片道"),ROUND(($F11*$I11*J11)/2,0),AND($G11="月",$H11=""),ROUND($F11*$I11*COUNTIF(J11,"&gt;0"),0),AND($G11="月",$H11="片道"),ROUND(($F11*$I11*COUNTIF(J11,"&gt;0"))/2,0)),"")</f>
        <v/>
      </c>
    </row>
    <row r="12" spans="1:11" ht="23.25" customHeight="1" x14ac:dyDescent="0.2">
      <c r="C12" s="364"/>
      <c r="D12" s="364"/>
      <c r="E12" s="202"/>
      <c r="F12" s="86"/>
      <c r="G12" s="86"/>
      <c r="H12" s="202"/>
      <c r="I12" s="96"/>
      <c r="J12" s="86"/>
      <c r="K12" s="97" t="str">
        <f>IFERROR(_xlfn.IFS(AND($G12="回",$H12=""),ROUND($F12*$I12*J12,0),AND($G12="回",$H12="片道"),ROUND(($F12*$I12*J12)/2,0),AND($G12="月",$H12=""),ROUND($F12*$I12*COUNTIF(J12,"&gt;0"),0),AND($G12="月",$H12="片道"),ROUND(($F12*$I12*COUNTIF(J12,"&gt;0"))/2,0)),"")</f>
        <v/>
      </c>
    </row>
    <row r="13" spans="1:11" ht="23.25" customHeight="1" x14ac:dyDescent="0.2">
      <c r="C13" s="364"/>
      <c r="D13" s="364"/>
      <c r="E13" s="202"/>
      <c r="F13" s="86"/>
      <c r="G13" s="86"/>
      <c r="H13" s="202"/>
      <c r="I13" s="202"/>
      <c r="J13" s="86"/>
      <c r="K13" s="97" t="str">
        <f>IFERROR(_xlfn.IFS(AND($G13="回",$H13=""),ROUND($F13*$I13*J13,0),AND($G13="回",$H13="片道"),ROUND(($F13*$I13*J13)/2,0),AND($G13="月",$H13=""),ROUND($F13*$I13*COUNTIF(J13,"&gt;0"),0),AND($G13="月",$H13="片道"),ROUND(($F13*$I13*COUNTIF(J13,"&gt;0"))/2,0)),"")</f>
        <v/>
      </c>
    </row>
    <row r="14" spans="1:11" ht="2.1" customHeight="1" x14ac:dyDescent="0.2">
      <c r="C14" s="338"/>
      <c r="D14" s="338"/>
      <c r="E14" s="202"/>
      <c r="F14" s="85"/>
      <c r="G14" s="86"/>
      <c r="H14" s="40"/>
      <c r="I14" s="40"/>
      <c r="J14" s="85"/>
      <c r="K14" s="97"/>
    </row>
    <row r="15" spans="1:11" ht="28.5" customHeight="1" x14ac:dyDescent="0.2">
      <c r="C15" s="240" t="s">
        <v>58</v>
      </c>
      <c r="D15" s="301"/>
      <c r="E15" s="241"/>
      <c r="F15" s="56"/>
      <c r="G15" s="56"/>
      <c r="H15" s="56"/>
      <c r="I15" s="56"/>
      <c r="J15" s="87">
        <f>SUM(J11:J13)</f>
        <v>0</v>
      </c>
      <c r="K15" s="98">
        <f>SUM(K11:K13)</f>
        <v>0</v>
      </c>
    </row>
    <row r="16" spans="1:11" ht="28.5" customHeight="1" x14ac:dyDescent="0.2">
      <c r="B16" s="16" t="s">
        <v>152</v>
      </c>
      <c r="C16" s="80">
        <v>1</v>
      </c>
      <c r="D16" s="416" t="s">
        <v>250</v>
      </c>
      <c r="E16" s="416"/>
      <c r="F16" s="416"/>
      <c r="G16" s="416"/>
      <c r="H16" s="416"/>
      <c r="I16" s="416"/>
      <c r="J16" s="416"/>
      <c r="K16" s="416"/>
    </row>
    <row r="17" spans="1:11" ht="12.6" x14ac:dyDescent="0.2">
      <c r="C17" s="80">
        <v>2</v>
      </c>
      <c r="D17" s="82" t="s">
        <v>160</v>
      </c>
      <c r="E17" s="80"/>
      <c r="F17" s="80"/>
      <c r="G17" s="80"/>
      <c r="H17" s="80"/>
      <c r="I17" s="80"/>
      <c r="J17" s="80"/>
      <c r="K17" s="16"/>
    </row>
    <row r="18" spans="1:11" ht="43.5" customHeight="1" x14ac:dyDescent="0.2">
      <c r="C18" s="80">
        <v>3</v>
      </c>
      <c r="D18" s="416" t="s">
        <v>161</v>
      </c>
      <c r="E18" s="416"/>
      <c r="F18" s="416"/>
      <c r="G18" s="416"/>
      <c r="H18" s="416"/>
      <c r="I18" s="416"/>
      <c r="J18" s="416"/>
      <c r="K18" s="416"/>
    </row>
    <row r="19" spans="1:11" ht="12.6" x14ac:dyDescent="0.2">
      <c r="C19" s="80"/>
      <c r="D19" s="83"/>
      <c r="E19" s="83"/>
      <c r="F19" s="83"/>
      <c r="G19" s="83"/>
      <c r="H19" s="83"/>
      <c r="I19" s="83"/>
      <c r="J19" s="83"/>
      <c r="K19" s="83"/>
    </row>
    <row r="20" spans="1:11" ht="12.6" x14ac:dyDescent="0.2">
      <c r="B20" s="2" t="s">
        <v>163</v>
      </c>
      <c r="C20" s="80"/>
      <c r="D20" s="83"/>
      <c r="E20" s="83"/>
      <c r="F20" s="83"/>
      <c r="G20" s="83"/>
      <c r="H20" s="83"/>
      <c r="I20" s="83"/>
      <c r="J20" s="83"/>
      <c r="K20" s="83"/>
    </row>
    <row r="21" spans="1:11" ht="7.5" customHeight="1" x14ac:dyDescent="0.2">
      <c r="C21" s="80"/>
      <c r="D21" s="83"/>
      <c r="E21" s="83"/>
      <c r="F21" s="83"/>
      <c r="G21" s="83"/>
      <c r="H21" s="83"/>
      <c r="I21" s="83"/>
      <c r="J21" s="83"/>
      <c r="K21" s="83"/>
    </row>
    <row r="22" spans="1:11" ht="31.5" customHeight="1" x14ac:dyDescent="0.2">
      <c r="C22" s="419" t="s">
        <v>179</v>
      </c>
      <c r="D22" s="420"/>
      <c r="E22" s="213" t="s">
        <v>65</v>
      </c>
      <c r="F22" s="213" t="s">
        <v>39</v>
      </c>
      <c r="G22" s="213" t="s">
        <v>27</v>
      </c>
      <c r="H22" s="213" t="s">
        <v>180</v>
      </c>
      <c r="I22" s="213" t="s">
        <v>171</v>
      </c>
      <c r="J22" s="213" t="s">
        <v>181</v>
      </c>
      <c r="K22" s="213" t="s">
        <v>21</v>
      </c>
    </row>
    <row r="23" spans="1:11" ht="20.25" customHeight="1" x14ac:dyDescent="0.2">
      <c r="C23" s="364"/>
      <c r="D23" s="364"/>
      <c r="E23" s="202"/>
      <c r="F23" s="86"/>
      <c r="G23" s="86"/>
      <c r="H23" s="202"/>
      <c r="I23" s="96">
        <v>0.05</v>
      </c>
      <c r="J23" s="86"/>
      <c r="K23" s="97" t="str">
        <f>IFERROR(_xlfn.IFS(AND($G23="回",$H23=""),ROUND($F23*$I23*J23,0),AND($G23="回",$H23="片道"),ROUND(($F23*$I23*J23)/2,0),AND($G23="月",$H23=""),ROUND($F23*$I23*COUNTIF(J23,"&gt;0"),0),AND($G23="月",$H23="片道"),ROUND(($F23*$I23*COUNTIF(J23,"&gt;0"))/2,0)),"")</f>
        <v/>
      </c>
    </row>
    <row r="24" spans="1:11" ht="20.25" customHeight="1" x14ac:dyDescent="0.2">
      <c r="C24" s="364"/>
      <c r="D24" s="364"/>
      <c r="E24" s="202"/>
      <c r="F24" s="86"/>
      <c r="G24" s="86"/>
      <c r="H24" s="202"/>
      <c r="I24" s="96">
        <v>0.05</v>
      </c>
      <c r="J24" s="86"/>
      <c r="K24" s="97" t="str">
        <f>IFERROR(_xlfn.IFS(AND($G24="回",$H24=""),ROUND($F24*$I24*J24,0),AND($G24="回",$H24="片道"),ROUND(($F24*$I24*J24)/2,0),AND($G24="月",$H24=""),ROUND($F24*$I24*COUNTIF(J24,"&gt;0"),0),AND($G24="月",$H24="片道"),ROUND(($F24*$I24*COUNTIF(J24,"&gt;0"))/2,0)),"")</f>
        <v/>
      </c>
    </row>
    <row r="25" spans="1:11" ht="20.25" customHeight="1" x14ac:dyDescent="0.2">
      <c r="C25" s="364"/>
      <c r="D25" s="364"/>
      <c r="E25" s="202"/>
      <c r="F25" s="86"/>
      <c r="G25" s="86"/>
      <c r="H25" s="202"/>
      <c r="I25" s="96">
        <v>0.05</v>
      </c>
      <c r="J25" s="86"/>
      <c r="K25" s="97" t="str">
        <f>IFERROR(_xlfn.IFS(AND($G25="回",$H25=""),ROUND($F25*$I25*J25,0),AND($G25="回",$H25="片道"),ROUND(($F25*$I25*J25)/2,0),AND($G25="月",$H25=""),ROUND($F25*$I25*COUNTIF(J25,"&gt;0"),0),AND($G25="月",$H25="片道"),ROUND(($F25*$I25*COUNTIF(J25,"&gt;0"))/2,0)),"")</f>
        <v/>
      </c>
    </row>
    <row r="26" spans="1:11" ht="2.1" customHeight="1" x14ac:dyDescent="0.2">
      <c r="C26" s="338"/>
      <c r="D26" s="338"/>
      <c r="E26" s="202"/>
      <c r="F26" s="85"/>
      <c r="G26" s="86"/>
      <c r="H26" s="40"/>
      <c r="I26" s="40"/>
      <c r="J26" s="86"/>
      <c r="K26" s="97"/>
    </row>
    <row r="27" spans="1:11" ht="24" customHeight="1" x14ac:dyDescent="0.2">
      <c r="C27" s="258" t="s">
        <v>58</v>
      </c>
      <c r="D27" s="258"/>
      <c r="E27" s="258"/>
      <c r="F27" s="56"/>
      <c r="G27" s="56"/>
      <c r="H27" s="56"/>
      <c r="I27" s="56"/>
      <c r="J27" s="87">
        <f>SUM(J23:J25)</f>
        <v>0</v>
      </c>
      <c r="K27" s="98">
        <f>SUM(K23:K25)</f>
        <v>0</v>
      </c>
    </row>
    <row r="28" spans="1:11" ht="12.6" x14ac:dyDescent="0.2">
      <c r="B28" s="2" t="s">
        <v>152</v>
      </c>
      <c r="C28" s="80">
        <v>1</v>
      </c>
      <c r="D28" s="82" t="s">
        <v>164</v>
      </c>
      <c r="E28" s="83"/>
      <c r="F28" s="83"/>
      <c r="G28" s="83"/>
      <c r="H28" s="83"/>
      <c r="I28" s="83"/>
      <c r="J28" s="83"/>
      <c r="K28" s="83"/>
    </row>
    <row r="29" spans="1:11" ht="26.25" customHeight="1" x14ac:dyDescent="0.2">
      <c r="C29" s="80">
        <v>2</v>
      </c>
      <c r="D29" s="416" t="s">
        <v>165</v>
      </c>
      <c r="E29" s="416"/>
      <c r="F29" s="416"/>
      <c r="G29" s="416"/>
      <c r="H29" s="416"/>
      <c r="I29" s="416"/>
      <c r="J29" s="416"/>
      <c r="K29" s="416"/>
    </row>
    <row r="30" spans="1:11" ht="12.6" x14ac:dyDescent="0.2">
      <c r="C30" s="80"/>
      <c r="D30" s="82"/>
      <c r="E30" s="83"/>
      <c r="F30" s="83"/>
      <c r="G30" s="83"/>
      <c r="H30" s="83"/>
      <c r="I30" s="83"/>
      <c r="J30" s="83"/>
      <c r="K30" s="83"/>
    </row>
    <row r="31" spans="1:11" ht="20.100000000000001" customHeight="1" x14ac:dyDescent="0.2">
      <c r="A31" s="2" t="s">
        <v>166</v>
      </c>
    </row>
    <row r="32" spans="1:11" ht="6" customHeight="1" x14ac:dyDescent="0.2">
      <c r="C32" s="17"/>
      <c r="D32" s="17"/>
      <c r="E32" s="17"/>
      <c r="F32" s="17"/>
      <c r="G32" s="17"/>
      <c r="H32" s="17"/>
      <c r="I32" s="17"/>
      <c r="J32" s="17"/>
      <c r="K32" s="27"/>
    </row>
    <row r="33" spans="2:12" ht="42.75" customHeight="1" x14ac:dyDescent="0.2">
      <c r="C33" s="303" t="s">
        <v>182</v>
      </c>
      <c r="D33" s="303"/>
      <c r="E33" s="303" t="s">
        <v>183</v>
      </c>
      <c r="F33" s="229"/>
      <c r="G33" s="1"/>
      <c r="H33" s="1"/>
      <c r="I33" s="1"/>
      <c r="J33" s="1"/>
    </row>
    <row r="34" spans="2:12" ht="30.75" customHeight="1" x14ac:dyDescent="0.2">
      <c r="C34" s="421">
        <f>K15+K27</f>
        <v>0</v>
      </c>
      <c r="D34" s="303"/>
      <c r="E34" s="422">
        <f>C34*10</f>
        <v>0</v>
      </c>
      <c r="F34" s="422"/>
      <c r="G34" s="1"/>
      <c r="H34" s="1"/>
      <c r="I34" s="1"/>
      <c r="J34" s="1"/>
    </row>
    <row r="35" spans="2:12" ht="3" customHeight="1" x14ac:dyDescent="0.2">
      <c r="C35" s="1"/>
      <c r="D35" s="1"/>
      <c r="E35" s="1"/>
      <c r="F35" s="1"/>
      <c r="G35" s="1"/>
      <c r="H35" s="1"/>
      <c r="I35" s="1"/>
      <c r="J35" s="1"/>
    </row>
    <row r="36" spans="2:12" s="1" customFormat="1" ht="12.6" x14ac:dyDescent="0.2">
      <c r="B36" s="54" t="s">
        <v>152</v>
      </c>
      <c r="C36" s="80">
        <v>1</v>
      </c>
      <c r="D36" s="84" t="s">
        <v>217</v>
      </c>
      <c r="E36" s="212"/>
      <c r="F36" s="212"/>
      <c r="G36" s="212"/>
      <c r="H36" s="212"/>
      <c r="I36" s="212"/>
      <c r="J36" s="212"/>
      <c r="K36" s="212"/>
      <c r="L36" s="212"/>
    </row>
    <row r="37" spans="2:12" s="1" customFormat="1" ht="12.6" x14ac:dyDescent="0.2">
      <c r="C37" s="80">
        <v>2</v>
      </c>
      <c r="D37" s="84" t="s">
        <v>257</v>
      </c>
      <c r="E37" s="212"/>
      <c r="F37" s="212"/>
      <c r="G37" s="212"/>
      <c r="H37" s="212"/>
      <c r="I37" s="212"/>
      <c r="J37" s="212"/>
      <c r="K37" s="212"/>
      <c r="L37" s="212"/>
    </row>
    <row r="38" spans="2:12" s="1" customFormat="1" ht="12.6" x14ac:dyDescent="0.2">
      <c r="C38" s="80"/>
      <c r="D38" s="2"/>
      <c r="E38" s="2"/>
      <c r="F38" s="2"/>
      <c r="G38" s="2"/>
      <c r="H38" s="2"/>
      <c r="I38" s="2"/>
      <c r="J38" s="2"/>
      <c r="K38" s="2"/>
      <c r="L38" s="2"/>
    </row>
  </sheetData>
  <mergeCells count="26">
    <mergeCell ref="D18:K18"/>
    <mergeCell ref="C22:D22"/>
    <mergeCell ref="C23:D23"/>
    <mergeCell ref="C24:D24"/>
    <mergeCell ref="C25:D25"/>
    <mergeCell ref="C34:D34"/>
    <mergeCell ref="E34:F34"/>
    <mergeCell ref="C26:D26"/>
    <mergeCell ref="D29:K29"/>
    <mergeCell ref="C33:D33"/>
    <mergeCell ref="E33:F33"/>
    <mergeCell ref="C27:E27"/>
    <mergeCell ref="C13:D13"/>
    <mergeCell ref="C14:D14"/>
    <mergeCell ref="D16:K16"/>
    <mergeCell ref="A5:D5"/>
    <mergeCell ref="E5:F5"/>
    <mergeCell ref="C10:D10"/>
    <mergeCell ref="C11:D11"/>
    <mergeCell ref="C12:D12"/>
    <mergeCell ref="C15:E15"/>
    <mergeCell ref="A2:K2"/>
    <mergeCell ref="A3:D3"/>
    <mergeCell ref="E3:F3"/>
    <mergeCell ref="A4:D4"/>
    <mergeCell ref="E4:F4"/>
  </mergeCells>
  <phoneticPr fontId="5"/>
  <dataValidations count="5">
    <dataValidation type="list" allowBlank="1" showInputMessage="1" showErrorMessage="1" sqref="H23:H26 H11:H14" xr:uid="{00000000-0002-0000-1100-000000000000}">
      <formula1>"片道"</formula1>
    </dataValidation>
    <dataValidation type="list" allowBlank="1" showInputMessage="1" showErrorMessage="1" sqref="G23:G26 G11:G14" xr:uid="{00000000-0002-0000-1100-000001000000}">
      <formula1>"回,月"</formula1>
    </dataValidation>
    <dataValidation type="list" allowBlank="1" showInputMessage="1" showErrorMessage="1" sqref="I14" xr:uid="{00000000-0002-0000-1100-000002000000}">
      <formula1>"15%, 35%, 10%"</formula1>
    </dataValidation>
    <dataValidation type="list" allowBlank="1" showInputMessage="1" showErrorMessage="1" sqref="I23:I26" xr:uid="{00000000-0002-0000-1100-000003000000}">
      <formula1>"5%"</formula1>
    </dataValidation>
    <dataValidation type="list" allowBlank="1" showInputMessage="1" showErrorMessage="1" sqref="I11:I13" xr:uid="{00000000-0002-0000-1100-000004000000}">
      <formula1>"15%, 25％,35%, 100％,10%"</formula1>
    </dataValidation>
  </dataValidations>
  <printOptions horizontalCentered="1"/>
  <pageMargins left="0.31496062992125984" right="0.31496062992125984" top="0.74803149606299213" bottom="0.15748031496062992" header="0.31496062992125984" footer="0.31496062992125984"/>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5"/>
  <sheetViews>
    <sheetView view="pageBreakPreview" zoomScaleSheetLayoutView="100" workbookViewId="0">
      <selection activeCell="J11" sqref="J11"/>
    </sheetView>
  </sheetViews>
  <sheetFormatPr defaultColWidth="9" defaultRowHeight="20.100000000000001" customHeight="1" x14ac:dyDescent="0.2"/>
  <cols>
    <col min="1" max="1" width="3.88671875" style="2" customWidth="1"/>
    <col min="2" max="2" width="3.21875" style="2" customWidth="1"/>
    <col min="3" max="3" width="3.44140625" style="2" customWidth="1"/>
    <col min="4" max="4" width="12.21875" style="2" customWidth="1"/>
    <col min="5" max="5" width="16.44140625" style="2" customWidth="1"/>
    <col min="6" max="6" width="9.21875" style="2" customWidth="1"/>
    <col min="7" max="8" width="21.44140625" style="2" customWidth="1"/>
    <col min="9" max="9" width="3.88671875" style="2" customWidth="1"/>
    <col min="10" max="10" width="9" style="2" customWidth="1"/>
    <col min="11" max="16384" width="9" style="2"/>
  </cols>
  <sheetData>
    <row r="1" spans="1:8" ht="20.100000000000001" customHeight="1" x14ac:dyDescent="0.2">
      <c r="A1" s="2" t="s">
        <v>167</v>
      </c>
    </row>
    <row r="2" spans="1:8" ht="20.100000000000001" customHeight="1" x14ac:dyDescent="0.2">
      <c r="A2" s="379" t="s">
        <v>26</v>
      </c>
      <c r="B2" s="379"/>
      <c r="C2" s="379"/>
      <c r="D2" s="379"/>
      <c r="E2" s="379"/>
      <c r="F2" s="379"/>
      <c r="G2" s="379"/>
      <c r="H2" s="379"/>
    </row>
    <row r="3" spans="1:8" ht="20.100000000000001" customHeight="1" x14ac:dyDescent="0.2">
      <c r="A3" s="299" t="s">
        <v>151</v>
      </c>
      <c r="B3" s="301"/>
      <c r="C3" s="301"/>
      <c r="D3" s="301"/>
      <c r="E3" s="328"/>
      <c r="F3" s="328"/>
    </row>
    <row r="4" spans="1:8" ht="20.100000000000001" customHeight="1" x14ac:dyDescent="0.2">
      <c r="A4" s="299" t="s">
        <v>55</v>
      </c>
      <c r="B4" s="301"/>
      <c r="C4" s="301"/>
      <c r="D4" s="301"/>
      <c r="E4" s="328"/>
      <c r="F4" s="328"/>
    </row>
    <row r="5" spans="1:8" ht="20.100000000000001" customHeight="1" x14ac:dyDescent="0.2">
      <c r="A5" s="417" t="s">
        <v>56</v>
      </c>
      <c r="B5" s="418"/>
      <c r="C5" s="418"/>
      <c r="D5" s="418"/>
      <c r="E5" s="328"/>
      <c r="F5" s="328"/>
    </row>
    <row r="6" spans="1:8" ht="12.6" x14ac:dyDescent="0.2">
      <c r="D6" s="81"/>
      <c r="E6" s="27"/>
    </row>
    <row r="7" spans="1:8" ht="20.100000000000001" customHeight="1" x14ac:dyDescent="0.2">
      <c r="A7" s="2" t="s">
        <v>59</v>
      </c>
    </row>
    <row r="8" spans="1:8" ht="20.100000000000001" customHeight="1" x14ac:dyDescent="0.2">
      <c r="B8" s="79" t="s">
        <v>169</v>
      </c>
    </row>
    <row r="9" spans="1:8" ht="5.25" customHeight="1" x14ac:dyDescent="0.2"/>
    <row r="10" spans="1:8" s="78" customFormat="1" ht="45" customHeight="1" x14ac:dyDescent="0.15">
      <c r="C10" s="419" t="s">
        <v>170</v>
      </c>
      <c r="D10" s="420"/>
      <c r="E10" s="213" t="s">
        <v>174</v>
      </c>
      <c r="F10" s="213" t="s">
        <v>175</v>
      </c>
      <c r="G10" s="213" t="s">
        <v>122</v>
      </c>
      <c r="H10" s="213" t="s">
        <v>73</v>
      </c>
    </row>
    <row r="11" spans="1:8" ht="24" customHeight="1" x14ac:dyDescent="0.2">
      <c r="C11" s="229" t="s">
        <v>172</v>
      </c>
      <c r="D11" s="229"/>
      <c r="E11" s="95"/>
      <c r="F11" s="86"/>
      <c r="G11" s="205">
        <f>E11*F11</f>
        <v>0</v>
      </c>
      <c r="H11" s="86"/>
    </row>
    <row r="12" spans="1:8" ht="24" customHeight="1" x14ac:dyDescent="0.2">
      <c r="C12" s="229" t="s">
        <v>173</v>
      </c>
      <c r="D12" s="229"/>
      <c r="E12" s="95"/>
      <c r="F12" s="86"/>
      <c r="G12" s="205">
        <f>E12*F12</f>
        <v>0</v>
      </c>
      <c r="H12" s="86"/>
    </row>
    <row r="13" spans="1:8" ht="2.1" customHeight="1" x14ac:dyDescent="0.2">
      <c r="C13" s="229"/>
      <c r="D13" s="229"/>
      <c r="E13" s="202"/>
      <c r="F13" s="86"/>
      <c r="G13" s="205"/>
      <c r="H13" s="86"/>
    </row>
    <row r="14" spans="1:8" ht="28.5" customHeight="1" x14ac:dyDescent="0.2">
      <c r="C14" s="229" t="s">
        <v>58</v>
      </c>
      <c r="D14" s="229"/>
      <c r="E14" s="229"/>
      <c r="F14" s="87">
        <f>SUM(F11:F12)</f>
        <v>0</v>
      </c>
      <c r="G14" s="205">
        <f>SUM(G11:G13)</f>
        <v>0</v>
      </c>
      <c r="H14" s="87"/>
    </row>
    <row r="15" spans="1:8" ht="28.5" customHeight="1" x14ac:dyDescent="0.2">
      <c r="B15" s="16" t="s">
        <v>152</v>
      </c>
      <c r="C15" s="80">
        <v>1</v>
      </c>
      <c r="D15" s="423" t="s">
        <v>15</v>
      </c>
      <c r="E15" s="423"/>
      <c r="F15" s="423"/>
      <c r="G15" s="423"/>
      <c r="H15" s="423"/>
    </row>
    <row r="16" spans="1:8" ht="28.5" customHeight="1" x14ac:dyDescent="0.2">
      <c r="C16" s="80">
        <v>2</v>
      </c>
      <c r="D16" s="416" t="s">
        <v>249</v>
      </c>
      <c r="E16" s="416"/>
      <c r="F16" s="416"/>
      <c r="G16" s="416"/>
      <c r="H16" s="416"/>
    </row>
    <row r="17" spans="1:8" ht="12.6" x14ac:dyDescent="0.2">
      <c r="C17" s="80">
        <v>3</v>
      </c>
      <c r="D17" s="88" t="s">
        <v>176</v>
      </c>
      <c r="E17" s="88"/>
      <c r="F17" s="88"/>
      <c r="G17" s="88"/>
      <c r="H17" s="83"/>
    </row>
    <row r="18" spans="1:8" ht="12.6" x14ac:dyDescent="0.2">
      <c r="C18" s="80"/>
      <c r="D18" s="83"/>
      <c r="E18" s="83"/>
      <c r="F18" s="83"/>
      <c r="G18" s="83"/>
      <c r="H18" s="83"/>
    </row>
    <row r="19" spans="1:8" ht="12.6" x14ac:dyDescent="0.2">
      <c r="B19" s="2" t="s">
        <v>163</v>
      </c>
      <c r="C19" s="80"/>
      <c r="D19" s="83"/>
      <c r="E19" s="83"/>
      <c r="F19" s="83"/>
      <c r="G19" s="83"/>
      <c r="H19" s="83"/>
    </row>
    <row r="20" spans="1:8" ht="7.5" customHeight="1" x14ac:dyDescent="0.2">
      <c r="C20" s="80"/>
      <c r="D20" s="83"/>
      <c r="E20" s="83"/>
      <c r="F20" s="83"/>
      <c r="G20" s="83"/>
      <c r="H20" s="83"/>
    </row>
    <row r="21" spans="1:8" ht="45" customHeight="1" x14ac:dyDescent="0.2">
      <c r="C21" s="419" t="s">
        <v>170</v>
      </c>
      <c r="D21" s="420"/>
      <c r="E21" s="213" t="s">
        <v>184</v>
      </c>
      <c r="F21" s="213" t="s">
        <v>185</v>
      </c>
      <c r="G21" s="213" t="s">
        <v>186</v>
      </c>
      <c r="H21" s="213" t="s">
        <v>73</v>
      </c>
    </row>
    <row r="22" spans="1:8" ht="24" customHeight="1" x14ac:dyDescent="0.2">
      <c r="C22" s="229" t="s">
        <v>172</v>
      </c>
      <c r="D22" s="229"/>
      <c r="E22" s="183">
        <v>150</v>
      </c>
      <c r="F22" s="86"/>
      <c r="G22" s="205">
        <f>E22*F22</f>
        <v>0</v>
      </c>
      <c r="H22" s="86"/>
    </row>
    <row r="23" spans="1:8" ht="24" customHeight="1" x14ac:dyDescent="0.2">
      <c r="C23" s="229" t="s">
        <v>173</v>
      </c>
      <c r="D23" s="229"/>
      <c r="E23" s="183">
        <v>150</v>
      </c>
      <c r="F23" s="86"/>
      <c r="G23" s="205">
        <f>E23*F23</f>
        <v>0</v>
      </c>
      <c r="H23" s="86"/>
    </row>
    <row r="24" spans="1:8" ht="2.1" customHeight="1" x14ac:dyDescent="0.2">
      <c r="C24" s="229"/>
      <c r="D24" s="229"/>
      <c r="E24" s="183"/>
      <c r="F24" s="86"/>
      <c r="G24" s="205"/>
      <c r="H24" s="86"/>
    </row>
    <row r="25" spans="1:8" ht="28.5" customHeight="1" x14ac:dyDescent="0.2">
      <c r="C25" s="229" t="s">
        <v>58</v>
      </c>
      <c r="D25" s="229"/>
      <c r="E25" s="229"/>
      <c r="F25" s="87">
        <f>SUM(F22:F23)</f>
        <v>0</v>
      </c>
      <c r="G25" s="205">
        <f>SUM(G22:G24)</f>
        <v>0</v>
      </c>
      <c r="H25" s="87"/>
    </row>
    <row r="26" spans="1:8" ht="12.6" x14ac:dyDescent="0.2">
      <c r="B26" s="2" t="s">
        <v>152</v>
      </c>
      <c r="C26" s="80">
        <v>1</v>
      </c>
      <c r="D26" s="82" t="s">
        <v>178</v>
      </c>
      <c r="E26" s="82"/>
      <c r="F26" s="82"/>
      <c r="G26" s="82"/>
      <c r="H26" s="83"/>
    </row>
    <row r="27" spans="1:8" ht="12.6" x14ac:dyDescent="0.2">
      <c r="C27" s="80">
        <v>2</v>
      </c>
      <c r="D27" s="88" t="s">
        <v>177</v>
      </c>
      <c r="E27" s="88"/>
      <c r="F27" s="88"/>
      <c r="G27" s="88"/>
      <c r="H27" s="83"/>
    </row>
    <row r="28" spans="1:8" ht="12.6" x14ac:dyDescent="0.2">
      <c r="C28" s="80"/>
      <c r="D28" s="82"/>
      <c r="E28" s="83"/>
      <c r="F28" s="83"/>
      <c r="G28" s="83"/>
      <c r="H28" s="83"/>
    </row>
    <row r="29" spans="1:8" ht="20.100000000000001" customHeight="1" x14ac:dyDescent="0.2">
      <c r="A29" s="2" t="s">
        <v>166</v>
      </c>
    </row>
    <row r="30" spans="1:8" ht="6" customHeight="1" x14ac:dyDescent="0.2">
      <c r="C30" s="17"/>
      <c r="D30" s="17"/>
      <c r="E30" s="17"/>
      <c r="F30" s="17"/>
      <c r="G30" s="17"/>
      <c r="H30" s="1"/>
    </row>
    <row r="31" spans="1:8" ht="45" customHeight="1" x14ac:dyDescent="0.2">
      <c r="C31" s="303" t="s">
        <v>85</v>
      </c>
      <c r="D31" s="303"/>
      <c r="E31" s="1"/>
      <c r="F31" s="1"/>
    </row>
    <row r="32" spans="1:8" ht="28.5" customHeight="1" x14ac:dyDescent="0.2">
      <c r="C32" s="424">
        <f>G14+G25</f>
        <v>0</v>
      </c>
      <c r="D32" s="424"/>
      <c r="E32" s="1"/>
      <c r="F32" s="1"/>
    </row>
    <row r="33" spans="3:9" ht="3" customHeight="1" x14ac:dyDescent="0.2">
      <c r="C33" s="1"/>
      <c r="D33" s="1"/>
      <c r="E33" s="1"/>
      <c r="F33" s="1"/>
      <c r="G33" s="1"/>
      <c r="H33" s="1"/>
    </row>
    <row r="34" spans="3:9" s="1" customFormat="1" ht="12.6" x14ac:dyDescent="0.2">
      <c r="C34" s="80" t="s">
        <v>187</v>
      </c>
      <c r="D34" s="84" t="s">
        <v>256</v>
      </c>
      <c r="E34" s="212"/>
      <c r="F34" s="212"/>
      <c r="G34" s="212"/>
      <c r="H34" s="212"/>
      <c r="I34" s="212"/>
    </row>
    <row r="35" spans="3:9" s="1" customFormat="1" ht="12.6" x14ac:dyDescent="0.2">
      <c r="C35" s="80"/>
      <c r="D35" s="2"/>
      <c r="E35" s="2"/>
      <c r="F35" s="2"/>
      <c r="G35" s="2"/>
      <c r="H35" s="2"/>
      <c r="I35" s="2"/>
    </row>
  </sheetData>
  <mergeCells count="21">
    <mergeCell ref="C32:D32"/>
    <mergeCell ref="C22:D22"/>
    <mergeCell ref="C23:D23"/>
    <mergeCell ref="C24:D24"/>
    <mergeCell ref="C25:E25"/>
    <mergeCell ref="C31:D31"/>
    <mergeCell ref="C13:D13"/>
    <mergeCell ref="C14:E14"/>
    <mergeCell ref="D15:H15"/>
    <mergeCell ref="D16:H16"/>
    <mergeCell ref="C21:D21"/>
    <mergeCell ref="A5:D5"/>
    <mergeCell ref="E5:F5"/>
    <mergeCell ref="C10:D10"/>
    <mergeCell ref="C11:D11"/>
    <mergeCell ref="C12:D12"/>
    <mergeCell ref="A2:H2"/>
    <mergeCell ref="A3:D3"/>
    <mergeCell ref="E3:F3"/>
    <mergeCell ref="A4:D4"/>
    <mergeCell ref="E4:F4"/>
  </mergeCells>
  <phoneticPr fontId="5"/>
  <dataValidations count="1">
    <dataValidation type="list" allowBlank="1" showInputMessage="1" showErrorMessage="1" sqref="E11:E13" xr:uid="{00000000-0002-0000-1200-000000000000}">
      <formula1>"450,1050"</formula1>
    </dataValidation>
  </dataValidations>
  <printOptions horizontalCentered="1"/>
  <pageMargins left="0.31496062992125984" right="0.31496062992125984" top="0.74803149606299213"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B13"/>
  <sheetViews>
    <sheetView workbookViewId="0">
      <selection activeCell="E23" sqref="E23"/>
    </sheetView>
  </sheetViews>
  <sheetFormatPr defaultColWidth="9" defaultRowHeight="12.6" x14ac:dyDescent="0.15"/>
  <cols>
    <col min="1" max="1" width="21.88671875" style="14" customWidth="1"/>
    <col min="2" max="2" width="25.77734375" style="14" customWidth="1"/>
    <col min="3" max="3" width="11.109375" style="14" customWidth="1"/>
    <col min="4" max="4" width="11.109375" style="14" bestFit="1" customWidth="1"/>
    <col min="5" max="5" width="9" style="14" customWidth="1"/>
    <col min="6" max="16384" width="9" style="14"/>
  </cols>
  <sheetData>
    <row r="1" spans="1:2" x14ac:dyDescent="0.15">
      <c r="A1" s="14" t="s">
        <v>24</v>
      </c>
    </row>
    <row r="3" spans="1:2" x14ac:dyDescent="0.15">
      <c r="A3" s="15" t="s">
        <v>117</v>
      </c>
      <c r="B3" s="15" t="s">
        <v>228</v>
      </c>
    </row>
    <row r="4" spans="1:2" x14ac:dyDescent="0.15">
      <c r="A4" s="15" t="s">
        <v>20</v>
      </c>
      <c r="B4" s="15" t="s">
        <v>20</v>
      </c>
    </row>
    <row r="5" spans="1:2" x14ac:dyDescent="0.15">
      <c r="A5" s="15" t="s">
        <v>118</v>
      </c>
      <c r="B5" s="15" t="s">
        <v>118</v>
      </c>
    </row>
    <row r="6" spans="1:2" x14ac:dyDescent="0.15">
      <c r="A6" s="15" t="s">
        <v>20</v>
      </c>
      <c r="B6" s="15" t="s">
        <v>20</v>
      </c>
    </row>
    <row r="7" spans="1:2" x14ac:dyDescent="0.15">
      <c r="A7" s="15" t="s">
        <v>86</v>
      </c>
      <c r="B7" s="15" t="s">
        <v>86</v>
      </c>
    </row>
    <row r="8" spans="1:2" x14ac:dyDescent="0.15">
      <c r="A8" s="15" t="s">
        <v>119</v>
      </c>
      <c r="B8" s="15" t="s">
        <v>119</v>
      </c>
    </row>
    <row r="9" spans="1:2" x14ac:dyDescent="0.15">
      <c r="A9" s="15" t="s">
        <v>112</v>
      </c>
      <c r="B9" s="15" t="s">
        <v>112</v>
      </c>
    </row>
    <row r="10" spans="1:2" x14ac:dyDescent="0.15">
      <c r="A10" s="15" t="s">
        <v>91</v>
      </c>
      <c r="B10" s="15" t="s">
        <v>91</v>
      </c>
    </row>
    <row r="11" spans="1:2" x14ac:dyDescent="0.15">
      <c r="A11" s="15" t="s">
        <v>41</v>
      </c>
      <c r="B11" s="15" t="s">
        <v>41</v>
      </c>
    </row>
    <row r="12" spans="1:2" x14ac:dyDescent="0.15">
      <c r="A12" s="15" t="s">
        <v>120</v>
      </c>
      <c r="B12" s="15" t="s">
        <v>121</v>
      </c>
    </row>
    <row r="13" spans="1:2" x14ac:dyDescent="0.15">
      <c r="A13" s="15" t="s">
        <v>121</v>
      </c>
    </row>
  </sheetData>
  <sheetProtection sheet="1" objects="1" scenarios="1"/>
  <phoneticPr fontId="2"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780C4-61AA-41CE-A008-0A3592BC7F72}">
  <sheetPr>
    <tabColor rgb="FF92D050"/>
  </sheetPr>
  <dimension ref="A1:H22"/>
  <sheetViews>
    <sheetView view="pageBreakPreview" zoomScaleSheetLayoutView="100" workbookViewId="0">
      <selection activeCell="E12" sqref="E12"/>
    </sheetView>
  </sheetViews>
  <sheetFormatPr defaultRowHeight="30" customHeight="1" x14ac:dyDescent="0.2"/>
  <cols>
    <col min="1" max="2" width="12.6640625" style="2" customWidth="1"/>
    <col min="3" max="3" width="2.6640625" style="2" bestFit="1" customWidth="1"/>
    <col min="4" max="4" width="36.21875" style="2" bestFit="1" customWidth="1"/>
    <col min="5" max="5" width="16.33203125" style="2" customWidth="1"/>
    <col min="6" max="6" width="21.33203125" style="2" customWidth="1"/>
    <col min="7" max="7" width="18.77734375" style="2" customWidth="1"/>
    <col min="8" max="8" width="20.6640625" style="2" customWidth="1"/>
    <col min="9" max="9" width="3.88671875" style="2" customWidth="1"/>
    <col min="10" max="16382" width="17" style="2" customWidth="1"/>
    <col min="16383" max="16384" width="9" style="2" customWidth="1"/>
  </cols>
  <sheetData>
    <row r="1" spans="1:8" ht="12.6" x14ac:dyDescent="0.2">
      <c r="A1" s="16" t="s">
        <v>13</v>
      </c>
      <c r="B1" s="16"/>
    </row>
    <row r="2" spans="1:8" ht="30" customHeight="1" x14ac:dyDescent="0.2">
      <c r="A2" s="236" t="s">
        <v>255</v>
      </c>
      <c r="B2" s="236"/>
      <c r="C2" s="236"/>
      <c r="D2" s="236"/>
      <c r="E2" s="236"/>
      <c r="F2" s="236"/>
      <c r="G2" s="236"/>
      <c r="H2" s="236"/>
    </row>
    <row r="3" spans="1:8" ht="30" customHeight="1" x14ac:dyDescent="0.2">
      <c r="A3" s="1"/>
      <c r="B3" s="1"/>
      <c r="C3" s="1"/>
      <c r="D3" s="1"/>
      <c r="E3" s="184" t="s">
        <v>237</v>
      </c>
      <c r="F3" s="237"/>
      <c r="G3" s="238"/>
      <c r="H3" s="239"/>
    </row>
    <row r="4" spans="1:8" ht="6.75" customHeight="1" x14ac:dyDescent="0.2"/>
    <row r="5" spans="1:8" s="1" customFormat="1" ht="35.1" customHeight="1" x14ac:dyDescent="0.2">
      <c r="A5" s="194" t="s">
        <v>23</v>
      </c>
      <c r="B5" s="161" t="s">
        <v>46</v>
      </c>
      <c r="C5" s="240" t="s">
        <v>9</v>
      </c>
      <c r="D5" s="241"/>
      <c r="E5" s="194" t="s">
        <v>19</v>
      </c>
      <c r="F5" s="190" t="s">
        <v>43</v>
      </c>
      <c r="G5" s="185" t="s">
        <v>44</v>
      </c>
      <c r="H5" s="185" t="s">
        <v>73</v>
      </c>
    </row>
    <row r="6" spans="1:8" ht="35.1" customHeight="1" x14ac:dyDescent="0.2">
      <c r="A6" s="242"/>
      <c r="B6" s="245"/>
      <c r="C6" s="248">
        <v>1</v>
      </c>
      <c r="D6" s="21" t="s">
        <v>259</v>
      </c>
      <c r="E6" s="163"/>
      <c r="F6" s="164"/>
      <c r="G6" s="250"/>
      <c r="H6" s="38"/>
    </row>
    <row r="7" spans="1:8" ht="35.1" customHeight="1" x14ac:dyDescent="0.2">
      <c r="A7" s="243"/>
      <c r="B7" s="246"/>
      <c r="C7" s="249"/>
      <c r="D7" s="22" t="s">
        <v>225</v>
      </c>
      <c r="E7" s="163"/>
      <c r="F7" s="164"/>
      <c r="G7" s="251"/>
      <c r="H7" s="166"/>
    </row>
    <row r="8" spans="1:8" ht="35.1" customHeight="1" x14ac:dyDescent="0.2">
      <c r="A8" s="243"/>
      <c r="B8" s="246"/>
      <c r="C8" s="249"/>
      <c r="D8" s="165" t="s">
        <v>238</v>
      </c>
      <c r="E8" s="163"/>
      <c r="F8" s="164"/>
      <c r="G8" s="251"/>
      <c r="H8" s="166"/>
    </row>
    <row r="9" spans="1:8" ht="35.1" customHeight="1" x14ac:dyDescent="0.2">
      <c r="A9" s="243"/>
      <c r="B9" s="246"/>
      <c r="C9" s="190">
        <v>2</v>
      </c>
      <c r="D9" s="162" t="s">
        <v>89</v>
      </c>
      <c r="E9" s="163"/>
      <c r="F9" s="164"/>
      <c r="G9" s="251"/>
      <c r="H9" s="177" t="s">
        <v>136</v>
      </c>
    </row>
    <row r="10" spans="1:8" ht="35.1" customHeight="1" thickBot="1" x14ac:dyDescent="0.25">
      <c r="A10" s="243"/>
      <c r="B10" s="246"/>
      <c r="C10" s="185">
        <v>3</v>
      </c>
      <c r="D10" s="22" t="s">
        <v>264</v>
      </c>
      <c r="E10" s="224"/>
      <c r="F10" s="114"/>
      <c r="G10" s="252"/>
      <c r="H10" s="34"/>
    </row>
    <row r="11" spans="1:8" ht="35.1" customHeight="1" thickTop="1" thickBot="1" x14ac:dyDescent="0.25">
      <c r="A11" s="243"/>
      <c r="B11" s="246"/>
      <c r="C11" s="253" t="s">
        <v>63</v>
      </c>
      <c r="D11" s="253"/>
      <c r="E11" s="122">
        <f>SUM(E6:E8)</f>
        <v>0</v>
      </c>
      <c r="F11" s="124">
        <f>SUM(F6:F10)</f>
        <v>0</v>
      </c>
      <c r="G11" s="126">
        <f>ROUNDDOWN(F11,-3)</f>
        <v>0</v>
      </c>
      <c r="H11" s="30"/>
    </row>
    <row r="12" spans="1:8" ht="35.1" customHeight="1" x14ac:dyDescent="0.2">
      <c r="A12" s="243"/>
      <c r="B12" s="246"/>
      <c r="C12" s="254" t="s">
        <v>9</v>
      </c>
      <c r="D12" s="254"/>
      <c r="E12" s="167" t="s">
        <v>93</v>
      </c>
      <c r="F12" s="188" t="s">
        <v>43</v>
      </c>
      <c r="G12" s="188" t="s">
        <v>44</v>
      </c>
      <c r="H12" s="186" t="s">
        <v>73</v>
      </c>
    </row>
    <row r="13" spans="1:8" ht="35.1" customHeight="1" thickBot="1" x14ac:dyDescent="0.25">
      <c r="A13" s="243"/>
      <c r="B13" s="246"/>
      <c r="C13" s="190">
        <v>4</v>
      </c>
      <c r="D13" s="38" t="s">
        <v>64</v>
      </c>
      <c r="E13" s="168"/>
      <c r="F13" s="116"/>
      <c r="G13" s="187"/>
      <c r="H13" s="38"/>
    </row>
    <row r="14" spans="1:8" ht="35.1" customHeight="1" thickTop="1" thickBot="1" x14ac:dyDescent="0.25">
      <c r="A14" s="244"/>
      <c r="B14" s="247"/>
      <c r="C14" s="255" t="s">
        <v>63</v>
      </c>
      <c r="D14" s="256"/>
      <c r="E14" s="169">
        <f>SUM(E13:E13)</f>
        <v>0</v>
      </c>
      <c r="F14" s="170">
        <f>SUM(F13:F13)</f>
        <v>0</v>
      </c>
      <c r="G14" s="170">
        <f>ROUNDDOWN(F14,-3)</f>
        <v>0</v>
      </c>
      <c r="H14" s="171"/>
    </row>
    <row r="15" spans="1:8" ht="35.1" customHeight="1" x14ac:dyDescent="0.2">
      <c r="A15" s="232" t="s">
        <v>116</v>
      </c>
      <c r="B15" s="233"/>
      <c r="C15" s="233"/>
      <c r="D15" s="233"/>
      <c r="E15" s="233"/>
      <c r="F15" s="234"/>
      <c r="G15" s="172">
        <f>G11+G14</f>
        <v>0</v>
      </c>
      <c r="H15" s="173"/>
    </row>
    <row r="16" spans="1:8" ht="9.75" customHeight="1" x14ac:dyDescent="0.2">
      <c r="A16" s="17"/>
      <c r="B16" s="17"/>
      <c r="C16" s="17"/>
      <c r="D16" s="17"/>
      <c r="E16" s="27"/>
      <c r="F16" s="27"/>
      <c r="G16" s="27"/>
    </row>
    <row r="17" spans="1:8" ht="12.6" x14ac:dyDescent="0.2">
      <c r="A17" s="18" t="s">
        <v>28</v>
      </c>
      <c r="B17" s="19" t="s">
        <v>94</v>
      </c>
      <c r="C17" s="19"/>
      <c r="D17" s="19"/>
      <c r="E17" s="19"/>
      <c r="F17" s="19"/>
      <c r="G17" s="19"/>
      <c r="H17" s="19"/>
    </row>
    <row r="18" spans="1:8" ht="12.6" x14ac:dyDescent="0.2">
      <c r="A18" s="19">
        <v>2</v>
      </c>
      <c r="B18" s="19" t="s">
        <v>95</v>
      </c>
      <c r="C18" s="19"/>
      <c r="D18" s="19"/>
      <c r="E18" s="19"/>
      <c r="F18" s="19"/>
      <c r="G18" s="19"/>
      <c r="H18" s="19"/>
    </row>
    <row r="19" spans="1:8" ht="12.6" x14ac:dyDescent="0.2">
      <c r="A19" s="19">
        <v>3</v>
      </c>
      <c r="B19" s="19" t="s">
        <v>75</v>
      </c>
      <c r="C19" s="19"/>
      <c r="D19" s="19"/>
      <c r="E19" s="19"/>
      <c r="F19" s="19"/>
      <c r="G19" s="19"/>
      <c r="H19" s="19"/>
    </row>
    <row r="20" spans="1:8" ht="12.6" x14ac:dyDescent="0.2">
      <c r="A20" s="19">
        <v>4</v>
      </c>
      <c r="B20" s="19" t="s">
        <v>96</v>
      </c>
      <c r="C20" s="19"/>
      <c r="D20" s="19"/>
      <c r="E20" s="19"/>
      <c r="F20" s="19"/>
      <c r="G20" s="19"/>
      <c r="H20" s="19"/>
    </row>
    <row r="21" spans="1:8" ht="12.6" x14ac:dyDescent="0.2">
      <c r="A21" s="19">
        <v>5</v>
      </c>
      <c r="B21" s="235" t="s">
        <v>239</v>
      </c>
      <c r="C21" s="235"/>
      <c r="D21" s="235"/>
      <c r="E21" s="235"/>
      <c r="F21" s="235"/>
      <c r="G21" s="235"/>
      <c r="H21" s="235"/>
    </row>
    <row r="22" spans="1:8" ht="30" customHeight="1" x14ac:dyDescent="0.2">
      <c r="A22" s="20"/>
      <c r="B22" s="20"/>
      <c r="C22" s="20"/>
      <c r="D22" s="20"/>
      <c r="E22" s="20"/>
      <c r="F22" s="20"/>
      <c r="G22" s="20"/>
      <c r="H22" s="20"/>
    </row>
  </sheetData>
  <mergeCells count="12">
    <mergeCell ref="A15:F15"/>
    <mergeCell ref="B21:H21"/>
    <mergeCell ref="A2:H2"/>
    <mergeCell ref="F3:H3"/>
    <mergeCell ref="C5:D5"/>
    <mergeCell ref="A6:A14"/>
    <mergeCell ref="B6:B14"/>
    <mergeCell ref="C6:C8"/>
    <mergeCell ref="G6:G10"/>
    <mergeCell ref="C11:D11"/>
    <mergeCell ref="C12:D12"/>
    <mergeCell ref="C14:D14"/>
  </mergeCells>
  <phoneticPr fontId="15"/>
  <dataValidations count="1">
    <dataValidation type="list" allowBlank="1" showInputMessage="1" showErrorMessage="1" sqref="B6" xr:uid="{EAD0F8F8-9272-4E45-B8E6-8E3E4F67235D}">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19685039370078741" header="0.31496062992125984" footer="0.19685039370078741"/>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1C41-D292-4952-85E0-6E54A6FEE81F}">
  <dimension ref="A1:J29"/>
  <sheetViews>
    <sheetView showZeros="0" view="pageBreakPreview" zoomScaleSheetLayoutView="100" workbookViewId="0">
      <selection activeCell="C9" sqref="C9"/>
    </sheetView>
  </sheetViews>
  <sheetFormatPr defaultColWidth="9" defaultRowHeight="20.100000000000001" customHeight="1" x14ac:dyDescent="0.2"/>
  <cols>
    <col min="1" max="1" width="7.77734375" style="2" customWidth="1"/>
    <col min="2" max="2" width="14.6640625" style="2" customWidth="1"/>
    <col min="3" max="3" width="30.6640625" style="2" customWidth="1"/>
    <col min="4" max="4" width="20.6640625" style="2" customWidth="1"/>
    <col min="5" max="8" width="15.6640625" style="2" customWidth="1"/>
    <col min="9" max="9" width="1.6640625" style="2" customWidth="1"/>
    <col min="10" max="10" width="24.33203125" style="2" customWidth="1"/>
    <col min="11" max="11" width="9" style="2" customWidth="1"/>
    <col min="12" max="16384" width="9" style="2"/>
  </cols>
  <sheetData>
    <row r="1" spans="1:8" ht="20.100000000000001" customHeight="1" x14ac:dyDescent="0.2">
      <c r="A1" s="2" t="s">
        <v>191</v>
      </c>
    </row>
    <row r="2" spans="1:8" ht="20.100000000000001" customHeight="1" x14ac:dyDescent="0.15">
      <c r="A2" s="259" t="s">
        <v>11</v>
      </c>
      <c r="B2" s="259"/>
      <c r="C2" s="259"/>
      <c r="D2" s="259"/>
      <c r="E2" s="259"/>
      <c r="F2" s="259"/>
      <c r="G2" s="259"/>
      <c r="H2" s="260"/>
    </row>
    <row r="3" spans="1:8" ht="6" customHeight="1" x14ac:dyDescent="0.2"/>
    <row r="4" spans="1:8" ht="20.100000000000001" customHeight="1" x14ac:dyDescent="0.2">
      <c r="A4" s="174" t="s">
        <v>22</v>
      </c>
      <c r="B4" s="39"/>
      <c r="C4" s="191"/>
      <c r="D4" s="261" t="s">
        <v>23</v>
      </c>
      <c r="E4" s="261"/>
      <c r="F4" s="262"/>
      <c r="G4" s="262"/>
      <c r="H4" s="262"/>
    </row>
    <row r="5" spans="1:8" ht="20.100000000000001" customHeight="1" x14ac:dyDescent="0.2">
      <c r="A5" s="174" t="s">
        <v>16</v>
      </c>
      <c r="B5" s="39"/>
      <c r="C5" s="191"/>
      <c r="D5" s="263" t="s">
        <v>2</v>
      </c>
      <c r="E5" s="263"/>
      <c r="F5" s="262">
        <v>0</v>
      </c>
      <c r="G5" s="262"/>
      <c r="H5" s="262"/>
    </row>
    <row r="6" spans="1:8" ht="6.75" customHeight="1" x14ac:dyDescent="0.2"/>
    <row r="7" spans="1:8" ht="20.100000000000001" customHeight="1" x14ac:dyDescent="0.2">
      <c r="A7" s="2" t="s">
        <v>82</v>
      </c>
    </row>
    <row r="8" spans="1:8" s="1" customFormat="1" ht="35.1" customHeight="1" x14ac:dyDescent="0.2">
      <c r="A8" s="190" t="s">
        <v>48</v>
      </c>
      <c r="B8" s="194" t="s">
        <v>33</v>
      </c>
      <c r="C8" s="190" t="s">
        <v>47</v>
      </c>
      <c r="D8" s="190" t="s">
        <v>35</v>
      </c>
      <c r="E8" s="194" t="s">
        <v>52</v>
      </c>
      <c r="F8" s="194" t="s">
        <v>30</v>
      </c>
      <c r="G8" s="194" t="s">
        <v>34</v>
      </c>
      <c r="H8" s="194" t="s">
        <v>31</v>
      </c>
    </row>
    <row r="9" spans="1:8" ht="20.100000000000001" customHeight="1" x14ac:dyDescent="0.2">
      <c r="A9" s="37">
        <v>1</v>
      </c>
      <c r="B9" s="120"/>
      <c r="C9" s="108"/>
      <c r="D9" s="208"/>
      <c r="E9" s="189"/>
      <c r="F9" s="189"/>
      <c r="G9" s="215"/>
      <c r="H9" s="116"/>
    </row>
    <row r="10" spans="1:8" ht="20.100000000000001" customHeight="1" x14ac:dyDescent="0.2">
      <c r="A10" s="37">
        <v>2</v>
      </c>
      <c r="B10" s="120"/>
      <c r="C10" s="108"/>
      <c r="D10" s="208"/>
      <c r="E10" s="189"/>
      <c r="F10" s="189"/>
      <c r="G10" s="215"/>
      <c r="H10" s="116"/>
    </row>
    <row r="11" spans="1:8" ht="20.100000000000001" customHeight="1" x14ac:dyDescent="0.2">
      <c r="A11" s="37">
        <v>3</v>
      </c>
      <c r="B11" s="120"/>
      <c r="C11" s="108"/>
      <c r="D11" s="208"/>
      <c r="E11" s="189"/>
      <c r="F11" s="189"/>
      <c r="G11" s="215"/>
      <c r="H11" s="116"/>
    </row>
    <row r="12" spans="1:8" ht="20.100000000000001" customHeight="1" x14ac:dyDescent="0.2">
      <c r="A12" s="37">
        <v>4</v>
      </c>
      <c r="B12" s="120"/>
      <c r="C12" s="108"/>
      <c r="D12" s="208"/>
      <c r="E12" s="189"/>
      <c r="F12" s="189"/>
      <c r="G12" s="215"/>
      <c r="H12" s="116"/>
    </row>
    <row r="13" spans="1:8" ht="20.100000000000001" customHeight="1" x14ac:dyDescent="0.2">
      <c r="A13" s="37">
        <v>5</v>
      </c>
      <c r="B13" s="120"/>
      <c r="C13" s="108"/>
      <c r="D13" s="208"/>
      <c r="E13" s="189"/>
      <c r="F13" s="189"/>
      <c r="G13" s="215"/>
      <c r="H13" s="116"/>
    </row>
    <row r="14" spans="1:8" ht="20.100000000000001" customHeight="1" x14ac:dyDescent="0.2">
      <c r="A14" s="37">
        <v>6</v>
      </c>
      <c r="B14" s="120"/>
      <c r="C14" s="108"/>
      <c r="D14" s="208"/>
      <c r="E14" s="189"/>
      <c r="F14" s="189"/>
      <c r="G14" s="215"/>
      <c r="H14" s="116"/>
    </row>
    <row r="15" spans="1:8" ht="20.100000000000001" customHeight="1" x14ac:dyDescent="0.2">
      <c r="A15" s="37">
        <v>7</v>
      </c>
      <c r="B15" s="120"/>
      <c r="C15" s="108"/>
      <c r="D15" s="208"/>
      <c r="E15" s="189"/>
      <c r="F15" s="189"/>
      <c r="G15" s="215"/>
      <c r="H15" s="116"/>
    </row>
    <row r="16" spans="1:8" ht="20.100000000000001" customHeight="1" x14ac:dyDescent="0.2">
      <c r="A16" s="37">
        <v>8</v>
      </c>
      <c r="B16" s="120"/>
      <c r="C16" s="108"/>
      <c r="D16" s="208"/>
      <c r="E16" s="189"/>
      <c r="F16" s="189"/>
      <c r="G16" s="215"/>
      <c r="H16" s="116"/>
    </row>
    <row r="17" spans="1:10" ht="20.100000000000001" customHeight="1" x14ac:dyDescent="0.2">
      <c r="A17" s="37">
        <v>9</v>
      </c>
      <c r="B17" s="120"/>
      <c r="C17" s="108"/>
      <c r="D17" s="208"/>
      <c r="E17" s="189"/>
      <c r="F17" s="189"/>
      <c r="G17" s="215"/>
      <c r="H17" s="116"/>
    </row>
    <row r="18" spans="1:10" ht="20.100000000000001" customHeight="1" x14ac:dyDescent="0.2">
      <c r="A18" s="37">
        <v>10</v>
      </c>
      <c r="B18" s="120"/>
      <c r="C18" s="108"/>
      <c r="D18" s="208"/>
      <c r="E18" s="189"/>
      <c r="F18" s="189"/>
      <c r="G18" s="215"/>
      <c r="H18" s="116"/>
    </row>
    <row r="19" spans="1:10" ht="20.100000000000001" customHeight="1" x14ac:dyDescent="0.2">
      <c r="A19" s="37"/>
      <c r="B19" s="120"/>
      <c r="C19" s="108"/>
      <c r="D19" s="208"/>
      <c r="E19" s="189"/>
      <c r="F19" s="189"/>
      <c r="G19" s="215"/>
      <c r="H19" s="116"/>
      <c r="I19" s="157"/>
      <c r="J19" s="157" t="s">
        <v>124</v>
      </c>
    </row>
    <row r="20" spans="1:10" ht="1.5" customHeight="1" x14ac:dyDescent="0.2">
      <c r="A20" s="38"/>
      <c r="B20" s="38"/>
      <c r="C20" s="41"/>
      <c r="D20" s="38"/>
      <c r="E20" s="185"/>
      <c r="F20" s="185"/>
      <c r="G20" s="216"/>
      <c r="H20" s="118"/>
    </row>
    <row r="21" spans="1:10" ht="20.100000000000001" customHeight="1" x14ac:dyDescent="0.2">
      <c r="A21" s="190" t="s">
        <v>50</v>
      </c>
      <c r="B21" s="56"/>
      <c r="C21" s="56"/>
      <c r="D21" s="134">
        <f>COUNTA(D9:D20)</f>
        <v>0</v>
      </c>
      <c r="E21" s="56"/>
      <c r="F21" s="56"/>
      <c r="G21" s="217">
        <f>SUM(G9:G19)</f>
        <v>0</v>
      </c>
      <c r="H21" s="118">
        <f>SUM(H9:H19)</f>
        <v>0</v>
      </c>
    </row>
    <row r="23" spans="1:10" ht="20.100000000000001" customHeight="1" x14ac:dyDescent="0.2">
      <c r="A23" s="2" t="s">
        <v>240</v>
      </c>
    </row>
    <row r="24" spans="1:10" ht="20.100000000000001" customHeight="1" x14ac:dyDescent="0.2">
      <c r="A24" s="258" t="s">
        <v>98</v>
      </c>
      <c r="B24" s="258"/>
      <c r="C24" s="190" t="s">
        <v>99</v>
      </c>
      <c r="D24" s="190" t="s">
        <v>100</v>
      </c>
      <c r="E24" s="190" t="s">
        <v>101</v>
      </c>
      <c r="F24" s="190" t="s">
        <v>102</v>
      </c>
      <c r="G24" s="190" t="s">
        <v>103</v>
      </c>
    </row>
    <row r="25" spans="1:10" ht="20.100000000000001" customHeight="1" x14ac:dyDescent="0.2">
      <c r="A25" s="257"/>
      <c r="B25" s="257"/>
      <c r="C25" s="189" t="s">
        <v>105</v>
      </c>
      <c r="D25" s="189"/>
      <c r="E25" s="189"/>
      <c r="F25" s="189"/>
      <c r="G25" s="116"/>
    </row>
    <row r="26" spans="1:10" ht="20.100000000000001" customHeight="1" x14ac:dyDescent="0.2">
      <c r="A26" s="257"/>
      <c r="B26" s="257"/>
      <c r="C26" s="189"/>
      <c r="D26" s="189"/>
      <c r="E26" s="189"/>
      <c r="F26" s="189"/>
      <c r="G26" s="116"/>
    </row>
    <row r="27" spans="1:10" ht="1.5" customHeight="1" x14ac:dyDescent="0.2">
      <c r="A27" s="240"/>
      <c r="B27" s="241"/>
      <c r="C27" s="190"/>
      <c r="D27" s="190"/>
      <c r="E27" s="190"/>
      <c r="F27" s="190"/>
      <c r="G27" s="118"/>
    </row>
    <row r="28" spans="1:10" ht="20.100000000000001" customHeight="1" x14ac:dyDescent="0.2">
      <c r="A28" s="258" t="s">
        <v>5</v>
      </c>
      <c r="B28" s="258"/>
      <c r="C28" s="190">
        <f>SUM(C25:C26)</f>
        <v>0</v>
      </c>
      <c r="D28" s="56"/>
      <c r="E28" s="56"/>
      <c r="F28" s="56"/>
      <c r="G28" s="118">
        <f>SUM(G25:G27)</f>
        <v>0</v>
      </c>
    </row>
    <row r="29" spans="1:10" ht="20.100000000000001" customHeight="1" x14ac:dyDescent="0.2">
      <c r="A29" s="2" t="s">
        <v>36</v>
      </c>
    </row>
  </sheetData>
  <mergeCells count="10">
    <mergeCell ref="A25:B25"/>
    <mergeCell ref="A26:B26"/>
    <mergeCell ref="A27:B27"/>
    <mergeCell ref="A28:B28"/>
    <mergeCell ref="A2:H2"/>
    <mergeCell ref="D4:E4"/>
    <mergeCell ref="F4:H4"/>
    <mergeCell ref="D5:E5"/>
    <mergeCell ref="F5:H5"/>
    <mergeCell ref="A24:B24"/>
  </mergeCells>
  <phoneticPr fontId="15"/>
  <dataValidations count="1">
    <dataValidation type="list" allowBlank="1" sqref="F5:H5" xr:uid="{05BA9F40-D321-463F-B420-570ABE399174}">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CC2F7-508D-40BD-9817-B4762A54B56D}">
  <dimension ref="A1:F17"/>
  <sheetViews>
    <sheetView view="pageBreakPreview" zoomScaleSheetLayoutView="100" workbookViewId="0">
      <selection activeCell="D19" sqref="D19"/>
    </sheetView>
  </sheetViews>
  <sheetFormatPr defaultRowHeight="20.100000000000001" customHeight="1" x14ac:dyDescent="0.2"/>
  <cols>
    <col min="1" max="1" width="11" style="2" customWidth="1"/>
    <col min="2" max="2" width="15.109375" style="2" bestFit="1" customWidth="1"/>
    <col min="3" max="3" width="9" style="2" bestFit="1" customWidth="1"/>
    <col min="4" max="4" width="11" style="2" bestFit="1" customWidth="1"/>
    <col min="5" max="5" width="22.6640625" style="2" bestFit="1" customWidth="1"/>
    <col min="6" max="6" width="15.6640625" style="2" customWidth="1"/>
    <col min="7" max="7" width="4" style="2" customWidth="1"/>
    <col min="8" max="16381" width="9" style="2" customWidth="1"/>
    <col min="16382" max="16382" width="8.88671875" style="2" customWidth="1"/>
    <col min="16383" max="16384" width="9" style="2" customWidth="1"/>
  </cols>
  <sheetData>
    <row r="1" spans="1:6" ht="12.6" x14ac:dyDescent="0.2">
      <c r="A1" s="2" t="s">
        <v>192</v>
      </c>
    </row>
    <row r="2" spans="1:6" ht="20.100000000000001" customHeight="1" x14ac:dyDescent="0.2">
      <c r="A2" s="271" t="s">
        <v>62</v>
      </c>
      <c r="B2" s="271"/>
      <c r="C2" s="271"/>
      <c r="D2" s="271"/>
      <c r="E2" s="271"/>
      <c r="F2" s="271"/>
    </row>
    <row r="4" spans="1:6" ht="20.100000000000001" customHeight="1" x14ac:dyDescent="0.2">
      <c r="F4" s="44" t="s">
        <v>66</v>
      </c>
    </row>
    <row r="5" spans="1:6" ht="20.100000000000001" customHeight="1" x14ac:dyDescent="0.2">
      <c r="A5" s="258" t="s">
        <v>22</v>
      </c>
      <c r="B5" s="258"/>
      <c r="C5" s="272"/>
      <c r="D5" s="272"/>
      <c r="E5" s="272"/>
      <c r="F5" s="272"/>
    </row>
    <row r="6" spans="1:6" ht="20.100000000000001" customHeight="1" x14ac:dyDescent="0.2">
      <c r="A6" s="258" t="s">
        <v>23</v>
      </c>
      <c r="B6" s="258"/>
      <c r="C6" s="272"/>
      <c r="D6" s="272"/>
      <c r="E6" s="272"/>
      <c r="F6" s="272"/>
    </row>
    <row r="7" spans="1:6" ht="20.100000000000001" customHeight="1" x14ac:dyDescent="0.2">
      <c r="A7" s="267" t="s">
        <v>10</v>
      </c>
      <c r="B7" s="267"/>
      <c r="C7" s="268"/>
      <c r="D7" s="269"/>
      <c r="E7" s="269"/>
      <c r="F7" s="270"/>
    </row>
    <row r="8" spans="1:6" s="1" customFormat="1" ht="21" customHeight="1" x14ac:dyDescent="0.2">
      <c r="A8" s="264" t="s">
        <v>80</v>
      </c>
      <c r="B8" s="248" t="s">
        <v>68</v>
      </c>
      <c r="C8" s="258" t="s">
        <v>109</v>
      </c>
      <c r="D8" s="258" t="s">
        <v>110</v>
      </c>
      <c r="E8" s="258"/>
      <c r="F8" s="258"/>
    </row>
    <row r="9" spans="1:6" ht="33" customHeight="1" x14ac:dyDescent="0.2">
      <c r="A9" s="265"/>
      <c r="B9" s="254"/>
      <c r="C9" s="258"/>
      <c r="D9" s="190" t="s">
        <v>111</v>
      </c>
      <c r="E9" s="194" t="s">
        <v>113</v>
      </c>
      <c r="F9" s="190" t="s">
        <v>114</v>
      </c>
    </row>
    <row r="10" spans="1:6" ht="22.5" customHeight="1" x14ac:dyDescent="0.2">
      <c r="A10" s="265"/>
      <c r="B10" s="37" t="s">
        <v>106</v>
      </c>
      <c r="C10" s="189"/>
      <c r="D10" s="189"/>
      <c r="E10" s="50"/>
      <c r="F10" s="189"/>
    </row>
    <row r="11" spans="1:6" ht="22.5" customHeight="1" x14ac:dyDescent="0.2">
      <c r="A11" s="265"/>
      <c r="B11" s="37" t="s">
        <v>107</v>
      </c>
      <c r="C11" s="189"/>
      <c r="D11" s="189"/>
      <c r="E11" s="189"/>
      <c r="F11" s="189"/>
    </row>
    <row r="12" spans="1:6" ht="21" customHeight="1" x14ac:dyDescent="0.2">
      <c r="A12" s="265"/>
      <c r="B12" s="37"/>
      <c r="C12" s="189"/>
      <c r="D12" s="189"/>
      <c r="E12" s="189"/>
      <c r="F12" s="189"/>
    </row>
    <row r="13" spans="1:6" ht="21" customHeight="1" x14ac:dyDescent="0.2">
      <c r="A13" s="265"/>
      <c r="B13" s="37"/>
      <c r="C13" s="189"/>
      <c r="D13" s="189"/>
      <c r="E13" s="189"/>
      <c r="F13" s="189"/>
    </row>
    <row r="14" spans="1:6" ht="21" customHeight="1" x14ac:dyDescent="0.2">
      <c r="A14" s="265"/>
      <c r="B14" s="37"/>
      <c r="C14" s="189"/>
      <c r="D14" s="189"/>
      <c r="E14" s="189"/>
      <c r="F14" s="189"/>
    </row>
    <row r="15" spans="1:6" ht="2.1" customHeight="1" x14ac:dyDescent="0.2">
      <c r="A15" s="266"/>
      <c r="B15" s="37"/>
      <c r="C15" s="189"/>
      <c r="D15" s="189"/>
      <c r="E15" s="208"/>
      <c r="F15" s="189"/>
    </row>
    <row r="16" spans="1:6" ht="21" customHeight="1" x14ac:dyDescent="0.2">
      <c r="A16" s="258" t="s">
        <v>67</v>
      </c>
      <c r="B16" s="258"/>
      <c r="C16" s="190">
        <f>SUM(C10:C15)</f>
        <v>0</v>
      </c>
      <c r="D16" s="190">
        <f>SUM(D10:D15)</f>
        <v>0</v>
      </c>
      <c r="E16" s="139"/>
      <c r="F16" s="204"/>
    </row>
    <row r="17" ht="21.75" customHeight="1" x14ac:dyDescent="0.2"/>
  </sheetData>
  <mergeCells count="12">
    <mergeCell ref="A7:B7"/>
    <mergeCell ref="C7:F7"/>
    <mergeCell ref="A2:F2"/>
    <mergeCell ref="A5:B5"/>
    <mergeCell ref="C5:F5"/>
    <mergeCell ref="A6:B6"/>
    <mergeCell ref="C6:F6"/>
    <mergeCell ref="A8:A15"/>
    <mergeCell ref="B8:B9"/>
    <mergeCell ref="C8:C9"/>
    <mergeCell ref="D8:F8"/>
    <mergeCell ref="A16:B16"/>
  </mergeCells>
  <phoneticPr fontId="15"/>
  <dataValidations count="1">
    <dataValidation type="list" allowBlank="1" showInputMessage="1" showErrorMessage="1" sqref="C7" xr:uid="{26881A78-CD6B-4B89-A2D3-1725F9FC6384}">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3CBA-9BC8-4D88-A879-12D50FEC7E98}">
  <dimension ref="A1:D15"/>
  <sheetViews>
    <sheetView view="pageBreakPreview" zoomScaleSheetLayoutView="100" workbookViewId="0">
      <selection activeCell="D18" sqref="D18"/>
    </sheetView>
  </sheetViews>
  <sheetFormatPr defaultRowHeight="20.100000000000001" customHeight="1" x14ac:dyDescent="0.2"/>
  <cols>
    <col min="1" max="1" width="15.109375" style="2" bestFit="1" customWidth="1"/>
    <col min="2" max="2" width="9.88671875" style="2" customWidth="1"/>
    <col min="3" max="4" width="20" style="2" customWidth="1"/>
    <col min="5" max="16380" width="9" style="2" customWidth="1"/>
    <col min="16381" max="16384" width="8.88671875" style="2" customWidth="1"/>
  </cols>
  <sheetData>
    <row r="1" spans="1:4" ht="20.100000000000001" customHeight="1" x14ac:dyDescent="0.2">
      <c r="A1" s="2" t="s">
        <v>12</v>
      </c>
    </row>
    <row r="2" spans="1:4" ht="20.100000000000001" customHeight="1" x14ac:dyDescent="0.2">
      <c r="A2" s="259" t="s">
        <v>241</v>
      </c>
      <c r="B2" s="259"/>
      <c r="C2" s="259"/>
      <c r="D2" s="259"/>
    </row>
    <row r="4" spans="1:4" ht="20.100000000000001" customHeight="1" x14ac:dyDescent="0.2">
      <c r="D4" s="44" t="s">
        <v>66</v>
      </c>
    </row>
    <row r="5" spans="1:4" ht="20.100000000000001" customHeight="1" x14ac:dyDescent="0.2">
      <c r="A5" s="278" t="s">
        <v>22</v>
      </c>
      <c r="B5" s="279"/>
      <c r="C5" s="280"/>
      <c r="D5" s="281"/>
    </row>
    <row r="6" spans="1:4" ht="20.100000000000001" customHeight="1" x14ac:dyDescent="0.2">
      <c r="A6" s="278" t="s">
        <v>23</v>
      </c>
      <c r="B6" s="279"/>
      <c r="C6" s="280"/>
      <c r="D6" s="281"/>
    </row>
    <row r="7" spans="1:4" ht="20.100000000000001" customHeight="1" thickBot="1" x14ac:dyDescent="0.25">
      <c r="A7" s="282" t="s">
        <v>10</v>
      </c>
      <c r="B7" s="283"/>
      <c r="C7" s="284"/>
      <c r="D7" s="285"/>
    </row>
    <row r="8" spans="1:4" s="1" customFormat="1" ht="21" customHeight="1" x14ac:dyDescent="0.2">
      <c r="A8" s="273" t="s">
        <v>242</v>
      </c>
      <c r="B8" s="274" t="s">
        <v>69</v>
      </c>
      <c r="C8" s="207" t="s">
        <v>71</v>
      </c>
      <c r="D8" s="273" t="s">
        <v>73</v>
      </c>
    </row>
    <row r="9" spans="1:4" ht="33" customHeight="1" x14ac:dyDescent="0.2">
      <c r="A9" s="258"/>
      <c r="B9" s="275"/>
      <c r="C9" s="190" t="s">
        <v>70</v>
      </c>
      <c r="D9" s="258"/>
    </row>
    <row r="10" spans="1:4" ht="21" customHeight="1" x14ac:dyDescent="0.2">
      <c r="A10" s="38"/>
      <c r="B10" s="175"/>
      <c r="C10" s="175"/>
      <c r="D10" s="176"/>
    </row>
    <row r="11" spans="1:4" ht="21" customHeight="1" x14ac:dyDescent="0.2">
      <c r="A11" s="214"/>
      <c r="B11" s="175"/>
      <c r="C11" s="175"/>
      <c r="D11" s="176"/>
    </row>
    <row r="12" spans="1:4" ht="21" customHeight="1" x14ac:dyDescent="0.2">
      <c r="A12" s="214"/>
      <c r="B12" s="175"/>
      <c r="C12" s="175"/>
      <c r="D12" s="176"/>
    </row>
    <row r="13" spans="1:4" ht="21" customHeight="1" x14ac:dyDescent="0.2">
      <c r="A13" s="38"/>
      <c r="B13" s="175"/>
      <c r="C13" s="175"/>
      <c r="D13" s="176"/>
    </row>
    <row r="14" spans="1:4" ht="21" customHeight="1" thickBot="1" x14ac:dyDescent="0.25">
      <c r="A14" s="151"/>
      <c r="B14" s="179"/>
      <c r="C14" s="179"/>
      <c r="D14" s="180"/>
    </row>
    <row r="15" spans="1:4" ht="21" customHeight="1" thickTop="1" x14ac:dyDescent="0.2">
      <c r="A15" s="276" t="s">
        <v>67</v>
      </c>
      <c r="B15" s="277"/>
      <c r="C15" s="181">
        <f>SUM(C10:C14)</f>
        <v>0</v>
      </c>
      <c r="D15" s="153"/>
    </row>
  </sheetData>
  <mergeCells count="11">
    <mergeCell ref="A8:A9"/>
    <mergeCell ref="B8:B9"/>
    <mergeCell ref="D8:D9"/>
    <mergeCell ref="A15:B15"/>
    <mergeCell ref="A2:D2"/>
    <mergeCell ref="A5:B5"/>
    <mergeCell ref="C5:D5"/>
    <mergeCell ref="A6:B6"/>
    <mergeCell ref="C6:D6"/>
    <mergeCell ref="A7:B7"/>
    <mergeCell ref="C7:D7"/>
  </mergeCells>
  <phoneticPr fontId="15"/>
  <dataValidations count="1">
    <dataValidation type="list" allowBlank="1" showInputMessage="1" showErrorMessage="1" sqref="C7:D7" xr:uid="{F96C69A2-A082-4232-B663-B6BF0E327B80}">
      <formula1>"訪問入浴,訪問看護,訪問リハビリテーション,通所介護,通所リハビリテーション,地域密着型通所介護,認知症対応型通所介護,小規模多機能型居宅介護"</formula1>
    </dataValidation>
  </dataValidations>
  <printOptions horizontalCentered="1"/>
  <pageMargins left="0.70866141732283461" right="0.31496062992125984" top="0.35433070866141736" bottom="0.15748031496062992"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23"/>
  <sheetViews>
    <sheetView view="pageBreakPreview" zoomScaleSheetLayoutView="100" workbookViewId="0">
      <selection activeCell="E13" sqref="E13:F13"/>
    </sheetView>
  </sheetViews>
  <sheetFormatPr defaultColWidth="9" defaultRowHeight="30" customHeight="1" x14ac:dyDescent="0.2"/>
  <cols>
    <col min="1" max="2" width="9" style="2" customWidth="1"/>
    <col min="3" max="3" width="2.6640625" style="2" bestFit="1" customWidth="1"/>
    <col min="4" max="4" width="31.77734375" style="2" bestFit="1" customWidth="1"/>
    <col min="5" max="6" width="8.109375" style="2" customWidth="1"/>
    <col min="7" max="8" width="10.44140625" style="2" customWidth="1"/>
    <col min="9" max="12" width="13.44140625" style="2" customWidth="1"/>
    <col min="13" max="13" width="2.88671875" style="2" customWidth="1"/>
    <col min="14" max="14" width="9" style="2" customWidth="1"/>
    <col min="15" max="16384" width="9" style="2"/>
  </cols>
  <sheetData>
    <row r="1" spans="1:12" ht="15" customHeight="1" x14ac:dyDescent="0.2">
      <c r="A1" s="2" t="s">
        <v>40</v>
      </c>
    </row>
    <row r="2" spans="1:12" ht="24.75" customHeight="1" x14ac:dyDescent="0.2">
      <c r="B2" s="236" t="s">
        <v>253</v>
      </c>
      <c r="C2" s="271"/>
      <c r="D2" s="271"/>
      <c r="E2" s="271"/>
      <c r="F2" s="271"/>
      <c r="G2" s="271"/>
      <c r="H2" s="271"/>
      <c r="I2" s="271"/>
      <c r="J2" s="271"/>
      <c r="K2" s="271"/>
      <c r="L2" s="271"/>
    </row>
    <row r="3" spans="1:12" s="20" customFormat="1" ht="30" customHeight="1" x14ac:dyDescent="0.15">
      <c r="B3" s="46"/>
      <c r="C3" s="46"/>
      <c r="D3" s="46"/>
      <c r="G3" s="292" t="s">
        <v>254</v>
      </c>
      <c r="H3" s="293"/>
      <c r="I3" s="294"/>
      <c r="J3" s="295"/>
      <c r="K3" s="295"/>
      <c r="L3" s="296"/>
    </row>
    <row r="4" spans="1:12" ht="6" customHeight="1" x14ac:dyDescent="0.2"/>
    <row r="5" spans="1:12" s="1" customFormat="1" ht="28.5" customHeight="1" x14ac:dyDescent="0.2">
      <c r="A5" s="303" t="s">
        <v>23</v>
      </c>
      <c r="B5" s="304" t="s">
        <v>46</v>
      </c>
      <c r="C5" s="306" t="s">
        <v>9</v>
      </c>
      <c r="D5" s="307"/>
      <c r="E5" s="297" t="s">
        <v>19</v>
      </c>
      <c r="F5" s="298"/>
      <c r="G5" s="299" t="s">
        <v>43</v>
      </c>
      <c r="H5" s="300"/>
      <c r="I5" s="299" t="s">
        <v>76</v>
      </c>
      <c r="J5" s="301"/>
      <c r="K5" s="300"/>
      <c r="L5" s="310" t="s">
        <v>77</v>
      </c>
    </row>
    <row r="6" spans="1:12" s="1" customFormat="1" ht="12.6" x14ac:dyDescent="0.2">
      <c r="A6" s="229"/>
      <c r="B6" s="305"/>
      <c r="C6" s="308"/>
      <c r="D6" s="309"/>
      <c r="E6" s="194" t="s">
        <v>74</v>
      </c>
      <c r="F6" s="194" t="s">
        <v>61</v>
      </c>
      <c r="G6" s="194" t="s">
        <v>74</v>
      </c>
      <c r="H6" s="194" t="s">
        <v>61</v>
      </c>
      <c r="I6" s="199" t="s">
        <v>74</v>
      </c>
      <c r="J6" s="199" t="s">
        <v>61</v>
      </c>
      <c r="K6" s="53" t="s">
        <v>37</v>
      </c>
      <c r="L6" s="311"/>
    </row>
    <row r="7" spans="1:12" ht="35.1" customHeight="1" x14ac:dyDescent="0.2">
      <c r="A7" s="319"/>
      <c r="B7" s="321"/>
      <c r="C7" s="312">
        <v>1</v>
      </c>
      <c r="D7" s="21" t="s">
        <v>259</v>
      </c>
      <c r="E7" s="189"/>
      <c r="F7" s="189"/>
      <c r="G7" s="117"/>
      <c r="H7" s="110"/>
      <c r="I7" s="289"/>
      <c r="J7" s="289"/>
      <c r="K7" s="289"/>
      <c r="L7" s="289"/>
    </row>
    <row r="8" spans="1:12" ht="35.1" customHeight="1" x14ac:dyDescent="0.2">
      <c r="A8" s="319"/>
      <c r="B8" s="322"/>
      <c r="C8" s="313"/>
      <c r="D8" s="22" t="s">
        <v>225</v>
      </c>
      <c r="E8" s="189"/>
      <c r="F8" s="189"/>
      <c r="G8" s="117"/>
      <c r="H8" s="110"/>
      <c r="I8" s="290"/>
      <c r="J8" s="290"/>
      <c r="K8" s="290"/>
      <c r="L8" s="290"/>
    </row>
    <row r="9" spans="1:12" ht="35.1" customHeight="1" x14ac:dyDescent="0.2">
      <c r="A9" s="319"/>
      <c r="B9" s="322"/>
      <c r="C9" s="313"/>
      <c r="D9" s="178" t="s">
        <v>243</v>
      </c>
      <c r="E9" s="189"/>
      <c r="F9" s="189"/>
      <c r="G9" s="117"/>
      <c r="H9" s="110"/>
      <c r="I9" s="290"/>
      <c r="J9" s="290"/>
      <c r="K9" s="290"/>
      <c r="L9" s="290"/>
    </row>
    <row r="10" spans="1:12" ht="35.1" customHeight="1" x14ac:dyDescent="0.2">
      <c r="A10" s="319"/>
      <c r="B10" s="322"/>
      <c r="C10" s="183">
        <v>2</v>
      </c>
      <c r="D10" s="21" t="s">
        <v>89</v>
      </c>
      <c r="E10" s="223"/>
      <c r="F10" s="223"/>
      <c r="G10" s="117"/>
      <c r="H10" s="110"/>
      <c r="I10" s="290"/>
      <c r="J10" s="290"/>
      <c r="K10" s="290"/>
      <c r="L10" s="290"/>
    </row>
    <row r="11" spans="1:12" ht="35.1" customHeight="1" thickBot="1" x14ac:dyDescent="0.25">
      <c r="A11" s="319"/>
      <c r="B11" s="322"/>
      <c r="C11" s="200">
        <v>3</v>
      </c>
      <c r="D11" s="22" t="s">
        <v>264</v>
      </c>
      <c r="E11" s="225"/>
      <c r="F11" s="225"/>
      <c r="G11" s="125"/>
      <c r="H11" s="111"/>
      <c r="I11" s="291"/>
      <c r="J11" s="291"/>
      <c r="K11" s="291"/>
      <c r="L11" s="291"/>
    </row>
    <row r="12" spans="1:12" ht="35.1" customHeight="1" thickTop="1" thickBot="1" x14ac:dyDescent="0.25">
      <c r="A12" s="319"/>
      <c r="B12" s="322"/>
      <c r="C12" s="323" t="s">
        <v>63</v>
      </c>
      <c r="D12" s="323"/>
      <c r="E12" s="129">
        <f>SUM(E7:E9)</f>
        <v>0</v>
      </c>
      <c r="F12" s="129">
        <f>SUM(F7:F9)</f>
        <v>0</v>
      </c>
      <c r="G12" s="130">
        <f>SUM(G7:G11)</f>
        <v>0</v>
      </c>
      <c r="H12" s="130">
        <f>SUM(H7:H11)</f>
        <v>0</v>
      </c>
      <c r="I12" s="112">
        <f>ROUNDDOWN(G12,-3)</f>
        <v>0</v>
      </c>
      <c r="J12" s="112">
        <f>ROUNDDOWN(H12,-3)</f>
        <v>0</v>
      </c>
      <c r="K12" s="112">
        <f>J12-I12</f>
        <v>0</v>
      </c>
      <c r="L12" s="131"/>
    </row>
    <row r="13" spans="1:12" ht="28.5" customHeight="1" x14ac:dyDescent="0.2">
      <c r="A13" s="319"/>
      <c r="B13" s="322"/>
      <c r="C13" s="314" t="s">
        <v>9</v>
      </c>
      <c r="D13" s="315"/>
      <c r="E13" s="324" t="s">
        <v>115</v>
      </c>
      <c r="F13" s="325"/>
      <c r="G13" s="286" t="s">
        <v>43</v>
      </c>
      <c r="H13" s="287"/>
      <c r="I13" s="286" t="s">
        <v>76</v>
      </c>
      <c r="J13" s="288"/>
      <c r="K13" s="287"/>
      <c r="L13" s="317" t="s">
        <v>77</v>
      </c>
    </row>
    <row r="14" spans="1:12" s="1" customFormat="1" ht="13.2" customHeight="1" x14ac:dyDescent="0.2">
      <c r="A14" s="319"/>
      <c r="B14" s="322"/>
      <c r="C14" s="316"/>
      <c r="D14" s="305"/>
      <c r="E14" s="194" t="s">
        <v>74</v>
      </c>
      <c r="F14" s="194" t="s">
        <v>61</v>
      </c>
      <c r="G14" s="194" t="s">
        <v>74</v>
      </c>
      <c r="H14" s="194" t="s">
        <v>61</v>
      </c>
      <c r="I14" s="194" t="s">
        <v>74</v>
      </c>
      <c r="J14" s="194" t="s">
        <v>61</v>
      </c>
      <c r="K14" s="190" t="s">
        <v>37</v>
      </c>
      <c r="L14" s="318"/>
    </row>
    <row r="15" spans="1:12" ht="35.1" customHeight="1" thickBot="1" x14ac:dyDescent="0.25">
      <c r="A15" s="319"/>
      <c r="B15" s="322"/>
      <c r="C15" s="183">
        <v>4</v>
      </c>
      <c r="D15" s="48" t="s">
        <v>64</v>
      </c>
      <c r="E15" s="50"/>
      <c r="F15" s="50"/>
      <c r="G15" s="117"/>
      <c r="H15" s="117"/>
      <c r="I15" s="187"/>
      <c r="J15" s="187"/>
      <c r="K15" s="187"/>
      <c r="L15" s="187"/>
    </row>
    <row r="16" spans="1:12" ht="35.1" customHeight="1" thickTop="1" thickBot="1" x14ac:dyDescent="0.25">
      <c r="A16" s="320"/>
      <c r="B16" s="322"/>
      <c r="C16" s="323" t="s">
        <v>63</v>
      </c>
      <c r="D16" s="323"/>
      <c r="E16" s="129">
        <f>SUM(E15:E15)</f>
        <v>0</v>
      </c>
      <c r="F16" s="129">
        <f>SUM(F15:F15)</f>
        <v>0</v>
      </c>
      <c r="G16" s="130">
        <f>SUM(G15:G15)</f>
        <v>0</v>
      </c>
      <c r="H16" s="130">
        <f>SUM(H15:H15)</f>
        <v>0</v>
      </c>
      <c r="I16" s="112">
        <f>G16</f>
        <v>0</v>
      </c>
      <c r="J16" s="112">
        <f>H16</f>
        <v>0</v>
      </c>
      <c r="K16" s="112">
        <f>J16-I16</f>
        <v>0</v>
      </c>
      <c r="L16" s="131"/>
    </row>
    <row r="17" spans="1:12" ht="35.1" customHeight="1" x14ac:dyDescent="0.2">
      <c r="A17" s="302" t="s">
        <v>236</v>
      </c>
      <c r="B17" s="302"/>
      <c r="C17" s="302"/>
      <c r="D17" s="302"/>
      <c r="E17" s="302"/>
      <c r="F17" s="302"/>
      <c r="G17" s="302"/>
      <c r="H17" s="302"/>
      <c r="I17" s="132">
        <f>I12+I16</f>
        <v>0</v>
      </c>
      <c r="J17" s="133">
        <f>J12+J16</f>
        <v>0</v>
      </c>
      <c r="K17" s="133">
        <f>K12+K16</f>
        <v>0</v>
      </c>
      <c r="L17" s="133">
        <f>L12+L16</f>
        <v>0</v>
      </c>
    </row>
    <row r="18" spans="1:12" ht="6" customHeight="1" x14ac:dyDescent="0.2">
      <c r="B18" s="17"/>
      <c r="C18" s="17"/>
      <c r="D18" s="17"/>
      <c r="E18" s="27"/>
      <c r="F18" s="27"/>
      <c r="G18" s="27"/>
      <c r="H18" s="27"/>
      <c r="I18" s="27"/>
      <c r="J18" s="27"/>
      <c r="K18" s="27"/>
      <c r="L18" s="27"/>
    </row>
    <row r="19" spans="1:12" ht="12.6" x14ac:dyDescent="0.2">
      <c r="A19" s="45" t="s">
        <v>132</v>
      </c>
      <c r="B19" s="20" t="s">
        <v>131</v>
      </c>
    </row>
    <row r="20" spans="1:12" ht="12.6" x14ac:dyDescent="0.2">
      <c r="A20" s="45">
        <v>2</v>
      </c>
      <c r="B20" s="20" t="s">
        <v>134</v>
      </c>
    </row>
    <row r="21" spans="1:12" ht="12.6" x14ac:dyDescent="0.2">
      <c r="A21" s="45">
        <v>3</v>
      </c>
      <c r="B21" s="20" t="s">
        <v>18</v>
      </c>
    </row>
    <row r="22" spans="1:12" ht="12.6" x14ac:dyDescent="0.2">
      <c r="A22" s="45">
        <v>4</v>
      </c>
      <c r="B22" s="20" t="s">
        <v>135</v>
      </c>
    </row>
    <row r="23" spans="1:12" ht="12.6" x14ac:dyDescent="0.2">
      <c r="A23" s="45">
        <v>5</v>
      </c>
      <c r="B23" s="47" t="s">
        <v>246</v>
      </c>
    </row>
  </sheetData>
  <mergeCells count="25">
    <mergeCell ref="A17:H17"/>
    <mergeCell ref="A5:A6"/>
    <mergeCell ref="B5:B6"/>
    <mergeCell ref="C5:D6"/>
    <mergeCell ref="L5:L6"/>
    <mergeCell ref="C7:C9"/>
    <mergeCell ref="C13:D14"/>
    <mergeCell ref="L13:L14"/>
    <mergeCell ref="A7:A16"/>
    <mergeCell ref="B7:B16"/>
    <mergeCell ref="C16:D16"/>
    <mergeCell ref="I7:I11"/>
    <mergeCell ref="L7:L11"/>
    <mergeCell ref="J7:J11"/>
    <mergeCell ref="C12:D12"/>
    <mergeCell ref="E13:F13"/>
    <mergeCell ref="G13:H13"/>
    <mergeCell ref="I13:K13"/>
    <mergeCell ref="K7:K11"/>
    <mergeCell ref="B2:L2"/>
    <mergeCell ref="G3:H3"/>
    <mergeCell ref="I3:L3"/>
    <mergeCell ref="E5:F5"/>
    <mergeCell ref="G5:H5"/>
    <mergeCell ref="I5:K5"/>
  </mergeCells>
  <phoneticPr fontId="5"/>
  <dataValidations count="1">
    <dataValidation type="list" allowBlank="1" showInputMessage="1" showErrorMessage="1" sqref="B7" xr:uid="{228C8945-0C7D-43CD-B0D4-9E72F78D17BE}">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9370078740157483" right="0.39370078740157483" top="0.74803149606299213" bottom="0.39370078740157483" header="0.31496062992125984" footer="0.31496062992125984"/>
  <pageSetup paperSize="9" scale="9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
  <sheetViews>
    <sheetView view="pageBreakPreview" zoomScaleSheetLayoutView="100" workbookViewId="0">
      <selection activeCell="C5" sqref="C5:E5"/>
    </sheetView>
  </sheetViews>
  <sheetFormatPr defaultColWidth="9" defaultRowHeight="20.100000000000001" customHeight="1" x14ac:dyDescent="0.2"/>
  <cols>
    <col min="1" max="2" width="7.77734375" style="2" customWidth="1"/>
    <col min="3" max="4" width="9.109375" style="2" customWidth="1"/>
    <col min="5" max="5" width="28.44140625" style="2" customWidth="1"/>
    <col min="6" max="6" width="20.6640625" style="2" customWidth="1"/>
    <col min="7" max="12" width="6.44140625" style="2" customWidth="1"/>
    <col min="13" max="13" width="17.21875" style="2" customWidth="1"/>
    <col min="14" max="14" width="9" style="2" customWidth="1"/>
    <col min="15" max="16384" width="9" style="2"/>
  </cols>
  <sheetData>
    <row r="1" spans="1:13" ht="20.100000000000001" customHeight="1" x14ac:dyDescent="0.2">
      <c r="A1" s="2" t="s">
        <v>38</v>
      </c>
    </row>
    <row r="2" spans="1:13" ht="20.100000000000001" customHeight="1" x14ac:dyDescent="0.15">
      <c r="A2" s="259" t="s">
        <v>54</v>
      </c>
      <c r="B2" s="259"/>
      <c r="C2" s="259"/>
      <c r="D2" s="259"/>
      <c r="E2" s="259"/>
      <c r="F2" s="259"/>
      <c r="G2" s="259"/>
      <c r="H2" s="259"/>
      <c r="I2" s="259"/>
      <c r="J2" s="259"/>
      <c r="K2" s="259"/>
      <c r="L2" s="259"/>
      <c r="M2" s="260"/>
    </row>
    <row r="3" spans="1:13" ht="13.5" customHeight="1" x14ac:dyDescent="0.2"/>
    <row r="4" spans="1:13" ht="20.100000000000001" customHeight="1" x14ac:dyDescent="0.2">
      <c r="A4" s="229" t="s">
        <v>22</v>
      </c>
      <c r="B4" s="229"/>
      <c r="C4" s="326"/>
      <c r="D4" s="327"/>
      <c r="E4" s="327"/>
      <c r="F4" s="229" t="s">
        <v>1</v>
      </c>
      <c r="G4" s="229"/>
      <c r="H4" s="328"/>
      <c r="I4" s="328"/>
      <c r="J4" s="328"/>
      <c r="K4" s="328"/>
      <c r="L4" s="328"/>
      <c r="M4" s="328"/>
    </row>
    <row r="5" spans="1:13" ht="20.100000000000001" customHeight="1" x14ac:dyDescent="0.2">
      <c r="A5" s="229" t="s">
        <v>16</v>
      </c>
      <c r="B5" s="229"/>
      <c r="C5" s="326"/>
      <c r="D5" s="327"/>
      <c r="E5" s="327"/>
      <c r="F5" s="329" t="s">
        <v>2</v>
      </c>
      <c r="G5" s="329"/>
      <c r="H5" s="268"/>
      <c r="I5" s="269"/>
      <c r="J5" s="269"/>
      <c r="K5" s="269"/>
      <c r="L5" s="269"/>
      <c r="M5" s="270"/>
    </row>
    <row r="6" spans="1:13" ht="12.6" x14ac:dyDescent="0.2"/>
    <row r="7" spans="1:13" ht="20.100000000000001" customHeight="1" x14ac:dyDescent="0.2">
      <c r="A7" s="2" t="s">
        <v>128</v>
      </c>
    </row>
    <row r="8" spans="1:13" s="1" customFormat="1" ht="42.75" customHeight="1" x14ac:dyDescent="0.2">
      <c r="A8" s="194" t="s">
        <v>42</v>
      </c>
      <c r="B8" s="190" t="s">
        <v>48</v>
      </c>
      <c r="C8" s="297" t="s">
        <v>55</v>
      </c>
      <c r="D8" s="298"/>
      <c r="E8" s="190" t="s">
        <v>47</v>
      </c>
      <c r="F8" s="190" t="s">
        <v>35</v>
      </c>
      <c r="G8" s="297" t="s">
        <v>52</v>
      </c>
      <c r="H8" s="298"/>
      <c r="I8" s="297" t="s">
        <v>30</v>
      </c>
      <c r="J8" s="298"/>
      <c r="K8" s="297" t="s">
        <v>34</v>
      </c>
      <c r="L8" s="298"/>
      <c r="M8" s="194" t="s">
        <v>31</v>
      </c>
    </row>
    <row r="9" spans="1:13" ht="20.100000000000001" customHeight="1" x14ac:dyDescent="0.2">
      <c r="A9" s="37"/>
      <c r="B9" s="37">
        <v>1</v>
      </c>
      <c r="C9" s="330"/>
      <c r="D9" s="331"/>
      <c r="E9" s="208"/>
      <c r="F9" s="37"/>
      <c r="G9" s="330"/>
      <c r="H9" s="331"/>
      <c r="I9" s="330"/>
      <c r="J9" s="331"/>
      <c r="K9" s="330"/>
      <c r="L9" s="331"/>
      <c r="M9" s="116"/>
    </row>
    <row r="10" spans="1:13" ht="20.100000000000001" customHeight="1" x14ac:dyDescent="0.2">
      <c r="A10" s="37"/>
      <c r="B10" s="37">
        <v>2</v>
      </c>
      <c r="C10" s="330"/>
      <c r="D10" s="331"/>
      <c r="E10" s="208"/>
      <c r="F10" s="37"/>
      <c r="G10" s="330"/>
      <c r="H10" s="331"/>
      <c r="I10" s="330"/>
      <c r="J10" s="331"/>
      <c r="K10" s="330"/>
      <c r="L10" s="331"/>
      <c r="M10" s="116"/>
    </row>
    <row r="11" spans="1:13" ht="20.100000000000001" customHeight="1" x14ac:dyDescent="0.2">
      <c r="A11" s="37"/>
      <c r="B11" s="37">
        <v>3</v>
      </c>
      <c r="C11" s="330"/>
      <c r="D11" s="331"/>
      <c r="E11" s="208"/>
      <c r="F11" s="37"/>
      <c r="G11" s="330"/>
      <c r="H11" s="331"/>
      <c r="I11" s="330"/>
      <c r="J11" s="331"/>
      <c r="K11" s="330"/>
      <c r="L11" s="331"/>
      <c r="M11" s="116"/>
    </row>
    <row r="12" spans="1:13" ht="20.100000000000001" customHeight="1" x14ac:dyDescent="0.2">
      <c r="A12" s="37"/>
      <c r="B12" s="37">
        <v>4</v>
      </c>
      <c r="C12" s="330"/>
      <c r="D12" s="331"/>
      <c r="E12" s="208"/>
      <c r="F12" s="37"/>
      <c r="G12" s="330"/>
      <c r="H12" s="331"/>
      <c r="I12" s="330"/>
      <c r="J12" s="331"/>
      <c r="K12" s="330"/>
      <c r="L12" s="331"/>
      <c r="M12" s="116"/>
    </row>
    <row r="13" spans="1:13" ht="20.100000000000001" customHeight="1" x14ac:dyDescent="0.2">
      <c r="A13" s="37"/>
      <c r="B13" s="37">
        <v>5</v>
      </c>
      <c r="C13" s="330"/>
      <c r="D13" s="331"/>
      <c r="E13" s="208"/>
      <c r="F13" s="37"/>
      <c r="G13" s="330"/>
      <c r="H13" s="331"/>
      <c r="I13" s="330"/>
      <c r="J13" s="331"/>
      <c r="K13" s="330"/>
      <c r="L13" s="331"/>
      <c r="M13" s="116"/>
    </row>
    <row r="14" spans="1:13" ht="20.100000000000001" customHeight="1" x14ac:dyDescent="0.2">
      <c r="A14" s="37"/>
      <c r="B14" s="37">
        <v>6</v>
      </c>
      <c r="C14" s="330"/>
      <c r="D14" s="331"/>
      <c r="E14" s="208"/>
      <c r="F14" s="37"/>
      <c r="G14" s="330"/>
      <c r="H14" s="331"/>
      <c r="I14" s="330"/>
      <c r="J14" s="331"/>
      <c r="K14" s="330"/>
      <c r="L14" s="331"/>
      <c r="M14" s="116"/>
    </row>
    <row r="15" spans="1:13" ht="20.100000000000001" customHeight="1" x14ac:dyDescent="0.2">
      <c r="A15" s="37"/>
      <c r="B15" s="37">
        <v>7</v>
      </c>
      <c r="C15" s="330"/>
      <c r="D15" s="331"/>
      <c r="E15" s="208"/>
      <c r="F15" s="37"/>
      <c r="G15" s="330"/>
      <c r="H15" s="331"/>
      <c r="I15" s="330"/>
      <c r="J15" s="331"/>
      <c r="K15" s="330"/>
      <c r="L15" s="331"/>
      <c r="M15" s="116"/>
    </row>
    <row r="16" spans="1:13" ht="20.100000000000001" customHeight="1" x14ac:dyDescent="0.2">
      <c r="A16" s="37"/>
      <c r="B16" s="37">
        <v>8</v>
      </c>
      <c r="C16" s="330"/>
      <c r="D16" s="331"/>
      <c r="E16" s="208"/>
      <c r="F16" s="37"/>
      <c r="G16" s="330"/>
      <c r="H16" s="331"/>
      <c r="I16" s="330"/>
      <c r="J16" s="331"/>
      <c r="K16" s="330"/>
      <c r="L16" s="331"/>
      <c r="M16" s="116"/>
    </row>
    <row r="17" spans="1:15" ht="20.100000000000001" customHeight="1" x14ac:dyDescent="0.2">
      <c r="A17" s="37"/>
      <c r="B17" s="37">
        <v>9</v>
      </c>
      <c r="C17" s="330"/>
      <c r="D17" s="331"/>
      <c r="E17" s="208"/>
      <c r="F17" s="37"/>
      <c r="G17" s="330"/>
      <c r="H17" s="331"/>
      <c r="I17" s="330"/>
      <c r="J17" s="331"/>
      <c r="K17" s="330"/>
      <c r="L17" s="331"/>
      <c r="M17" s="116"/>
    </row>
    <row r="18" spans="1:15" ht="20.100000000000001" customHeight="1" x14ac:dyDescent="0.2">
      <c r="A18" s="37"/>
      <c r="B18" s="37">
        <v>10</v>
      </c>
      <c r="C18" s="330"/>
      <c r="D18" s="331"/>
      <c r="E18" s="208"/>
      <c r="F18" s="37"/>
      <c r="G18" s="330"/>
      <c r="H18" s="331"/>
      <c r="I18" s="330"/>
      <c r="J18" s="331"/>
      <c r="K18" s="330"/>
      <c r="L18" s="331"/>
      <c r="M18" s="116"/>
    </row>
    <row r="19" spans="1:15" ht="20.100000000000001" customHeight="1" x14ac:dyDescent="0.2">
      <c r="A19" s="37"/>
      <c r="B19" s="37"/>
      <c r="C19" s="330"/>
      <c r="D19" s="331"/>
      <c r="E19" s="208"/>
      <c r="F19" s="37"/>
      <c r="G19" s="330"/>
      <c r="H19" s="331"/>
      <c r="I19" s="330"/>
      <c r="J19" s="331"/>
      <c r="K19" s="330"/>
      <c r="L19" s="331"/>
      <c r="M19" s="116"/>
      <c r="N19" s="42"/>
      <c r="O19" s="42" t="s">
        <v>124</v>
      </c>
    </row>
    <row r="20" spans="1:15" ht="2.1" customHeight="1" x14ac:dyDescent="0.2">
      <c r="A20" s="37"/>
      <c r="B20" s="37"/>
      <c r="C20" s="332"/>
      <c r="D20" s="333"/>
      <c r="E20" s="49"/>
      <c r="F20" s="49"/>
      <c r="G20" s="332"/>
      <c r="H20" s="333"/>
      <c r="I20" s="332"/>
      <c r="J20" s="333"/>
      <c r="K20" s="330"/>
      <c r="L20" s="331"/>
      <c r="M20" s="116"/>
    </row>
    <row r="21" spans="1:15" ht="20.100000000000001" customHeight="1" x14ac:dyDescent="0.2">
      <c r="A21" s="299" t="s">
        <v>32</v>
      </c>
      <c r="B21" s="301"/>
      <c r="C21" s="334"/>
      <c r="D21" s="335"/>
      <c r="E21" s="55"/>
      <c r="F21" s="134">
        <f>COUNTA(F9:F20)</f>
        <v>0</v>
      </c>
      <c r="G21" s="336"/>
      <c r="H21" s="335"/>
      <c r="I21" s="336"/>
      <c r="J21" s="337"/>
      <c r="K21" s="301">
        <f>SUM(K9:L20)</f>
        <v>0</v>
      </c>
      <c r="L21" s="300"/>
      <c r="M21" s="118">
        <f>SUM(M9:M20)</f>
        <v>0</v>
      </c>
    </row>
    <row r="22" spans="1:15" ht="12.6" x14ac:dyDescent="0.2">
      <c r="A22" s="1"/>
      <c r="B22" s="1"/>
    </row>
    <row r="23" spans="1:15" ht="20.100000000000001" customHeight="1" x14ac:dyDescent="0.2">
      <c r="A23" s="54" t="s">
        <v>263</v>
      </c>
      <c r="B23" s="1"/>
    </row>
    <row r="24" spans="1:15" ht="27.75" customHeight="1" x14ac:dyDescent="0.2">
      <c r="A24" s="198" t="s">
        <v>42</v>
      </c>
      <c r="B24" s="229" t="s">
        <v>98</v>
      </c>
      <c r="C24" s="229"/>
      <c r="D24" s="198" t="s">
        <v>129</v>
      </c>
      <c r="E24" s="183" t="s">
        <v>125</v>
      </c>
      <c r="F24" s="183" t="s">
        <v>126</v>
      </c>
      <c r="G24" s="229" t="s">
        <v>127</v>
      </c>
      <c r="H24" s="229"/>
      <c r="I24" s="229"/>
      <c r="J24" s="229" t="s">
        <v>123</v>
      </c>
      <c r="K24" s="229"/>
      <c r="L24" s="229"/>
    </row>
    <row r="25" spans="1:15" ht="20.100000000000001" customHeight="1" x14ac:dyDescent="0.2">
      <c r="A25" s="202"/>
      <c r="B25" s="338"/>
      <c r="C25" s="338"/>
      <c r="D25" s="202"/>
      <c r="E25" s="209"/>
      <c r="F25" s="209"/>
      <c r="G25" s="338"/>
      <c r="H25" s="338"/>
      <c r="I25" s="338"/>
      <c r="J25" s="339"/>
      <c r="K25" s="339"/>
      <c r="L25" s="339"/>
    </row>
    <row r="26" spans="1:15" ht="20.100000000000001" customHeight="1" x14ac:dyDescent="0.2">
      <c r="A26" s="202"/>
      <c r="B26" s="338"/>
      <c r="C26" s="338"/>
      <c r="D26" s="202"/>
      <c r="E26" s="209"/>
      <c r="F26" s="209"/>
      <c r="G26" s="338"/>
      <c r="H26" s="338"/>
      <c r="I26" s="338"/>
      <c r="J26" s="339"/>
      <c r="K26" s="339"/>
      <c r="L26" s="339"/>
    </row>
    <row r="27" spans="1:15" ht="20.100000000000001" customHeight="1" x14ac:dyDescent="0.2">
      <c r="A27" s="229" t="s">
        <v>5</v>
      </c>
      <c r="B27" s="229"/>
      <c r="C27" s="229"/>
      <c r="D27" s="183">
        <f>SUM(D25:D26)</f>
        <v>0</v>
      </c>
      <c r="E27" s="56"/>
      <c r="F27" s="56"/>
      <c r="G27" s="340"/>
      <c r="H27" s="340"/>
      <c r="I27" s="340"/>
      <c r="J27" s="341">
        <f>SUM(J25:J26)</f>
        <v>0</v>
      </c>
      <c r="K27" s="341"/>
      <c r="L27" s="341"/>
    </row>
    <row r="28" spans="1:15" ht="9.75" customHeight="1" x14ac:dyDescent="0.2">
      <c r="A28" s="1"/>
      <c r="B28" s="1"/>
      <c r="C28" s="1"/>
      <c r="G28" s="1"/>
      <c r="H28" s="1"/>
      <c r="I28" s="1"/>
      <c r="J28" s="1"/>
      <c r="K28" s="1"/>
      <c r="L28" s="1"/>
    </row>
    <row r="29" spans="1:15" ht="20.100000000000001" customHeight="1" x14ac:dyDescent="0.2">
      <c r="A29" s="2" t="s">
        <v>36</v>
      </c>
    </row>
    <row r="30" spans="1:15" ht="20.100000000000001" customHeight="1" x14ac:dyDescent="0.2">
      <c r="A30" s="2" t="s">
        <v>3</v>
      </c>
    </row>
  </sheetData>
  <mergeCells count="78">
    <mergeCell ref="B26:C26"/>
    <mergeCell ref="G26:I26"/>
    <mergeCell ref="J26:L26"/>
    <mergeCell ref="A27:C27"/>
    <mergeCell ref="G27:I27"/>
    <mergeCell ref="J27:L27"/>
    <mergeCell ref="B24:C24"/>
    <mergeCell ref="G24:I24"/>
    <mergeCell ref="J24:L24"/>
    <mergeCell ref="B25:C25"/>
    <mergeCell ref="G25:I25"/>
    <mergeCell ref="J25:L25"/>
    <mergeCell ref="A21:B21"/>
    <mergeCell ref="C21:D21"/>
    <mergeCell ref="G21:H21"/>
    <mergeCell ref="I21:J21"/>
    <mergeCell ref="K21:L21"/>
    <mergeCell ref="C19:D19"/>
    <mergeCell ref="G19:H19"/>
    <mergeCell ref="I19:J19"/>
    <mergeCell ref="K19:L19"/>
    <mergeCell ref="C20:D20"/>
    <mergeCell ref="G20:H20"/>
    <mergeCell ref="I20:J20"/>
    <mergeCell ref="K20:L20"/>
    <mergeCell ref="C17:D17"/>
    <mergeCell ref="G17:H17"/>
    <mergeCell ref="I17:J17"/>
    <mergeCell ref="K17:L17"/>
    <mergeCell ref="C18:D18"/>
    <mergeCell ref="G18:H18"/>
    <mergeCell ref="I18:J18"/>
    <mergeCell ref="K18:L18"/>
    <mergeCell ref="C15:D15"/>
    <mergeCell ref="G15:H15"/>
    <mergeCell ref="I15:J15"/>
    <mergeCell ref="K15:L15"/>
    <mergeCell ref="C16:D16"/>
    <mergeCell ref="G16:H16"/>
    <mergeCell ref="I16:J16"/>
    <mergeCell ref="K16:L16"/>
    <mergeCell ref="C13:D13"/>
    <mergeCell ref="G13:H13"/>
    <mergeCell ref="I13:J13"/>
    <mergeCell ref="K13:L13"/>
    <mergeCell ref="C14:D14"/>
    <mergeCell ref="G14:H14"/>
    <mergeCell ref="I14:J14"/>
    <mergeCell ref="K14:L14"/>
    <mergeCell ref="C11:D11"/>
    <mergeCell ref="G11:H11"/>
    <mergeCell ref="I11:J11"/>
    <mergeCell ref="K11:L11"/>
    <mergeCell ref="C12:D12"/>
    <mergeCell ref="G12:H12"/>
    <mergeCell ref="I12:J12"/>
    <mergeCell ref="K12:L12"/>
    <mergeCell ref="C9:D9"/>
    <mergeCell ref="G9:H9"/>
    <mergeCell ref="I9:J9"/>
    <mergeCell ref="K9:L9"/>
    <mergeCell ref="C10:D10"/>
    <mergeCell ref="G10:H10"/>
    <mergeCell ref="I10:J10"/>
    <mergeCell ref="K10:L10"/>
    <mergeCell ref="A5:B5"/>
    <mergeCell ref="C5:E5"/>
    <mergeCell ref="F5:G5"/>
    <mergeCell ref="H5:M5"/>
    <mergeCell ref="C8:D8"/>
    <mergeCell ref="G8:H8"/>
    <mergeCell ref="I8:J8"/>
    <mergeCell ref="K8:L8"/>
    <mergeCell ref="A2:M2"/>
    <mergeCell ref="A4:B4"/>
    <mergeCell ref="C4:E4"/>
    <mergeCell ref="F4:G4"/>
    <mergeCell ref="H4:M4"/>
  </mergeCells>
  <phoneticPr fontId="5"/>
  <dataValidations count="1">
    <dataValidation type="list" allowBlank="1" showInputMessage="1" showErrorMessage="1" sqref="H5" xr:uid="{0FB692B4-8A8A-4F08-88DF-D4877544BDF8}">
      <formula1>"訪問介護,訪問入浴,訪問看護,訪問リハビリテーション,通所介護,通所リハビリテーション,地域密着型通所介護,認知症対応型通所介護,居宅介護支援,小規模多機能型居宅介護"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35433070866141736" bottom="0.1574803149606299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17"/>
  <sheetViews>
    <sheetView view="pageBreakPreview" zoomScaleSheetLayoutView="100" workbookViewId="0">
      <selection activeCell="K14" sqref="K14"/>
    </sheetView>
  </sheetViews>
  <sheetFormatPr defaultRowHeight="20.100000000000001" customHeight="1" x14ac:dyDescent="0.2"/>
  <cols>
    <col min="1" max="1" width="2.6640625" style="2" customWidth="1"/>
    <col min="2" max="2" width="11" style="2" customWidth="1"/>
    <col min="3" max="3" width="15.109375" style="2" bestFit="1" customWidth="1"/>
    <col min="4" max="5" width="11.6640625" style="2" customWidth="1"/>
    <col min="6" max="6" width="20.33203125" style="2" bestFit="1" customWidth="1"/>
    <col min="7" max="7" width="13.21875" style="2" customWidth="1"/>
    <col min="8" max="8" width="3.33203125" style="2" customWidth="1"/>
    <col min="9" max="16382" width="9" style="2" customWidth="1"/>
    <col min="16383" max="16383" width="8.88671875" style="2" customWidth="1"/>
    <col min="16384" max="16384" width="9" style="2" customWidth="1"/>
  </cols>
  <sheetData>
    <row r="1" spans="2:7" ht="20.100000000000001" customHeight="1" x14ac:dyDescent="0.2">
      <c r="B1" s="2" t="s">
        <v>0</v>
      </c>
    </row>
    <row r="2" spans="2:7" ht="20.100000000000001" customHeight="1" x14ac:dyDescent="0.2">
      <c r="B2" s="271" t="s">
        <v>6</v>
      </c>
      <c r="C2" s="271"/>
      <c r="D2" s="271"/>
      <c r="E2" s="271"/>
      <c r="F2" s="271"/>
      <c r="G2" s="271"/>
    </row>
    <row r="4" spans="2:7" ht="20.100000000000001" customHeight="1" x14ac:dyDescent="0.2">
      <c r="G4" s="44" t="s">
        <v>66</v>
      </c>
    </row>
    <row r="5" spans="2:7" ht="20.100000000000001" customHeight="1" x14ac:dyDescent="0.2">
      <c r="B5" s="229" t="s">
        <v>22</v>
      </c>
      <c r="C5" s="229"/>
      <c r="D5" s="338"/>
      <c r="E5" s="338"/>
      <c r="F5" s="338"/>
      <c r="G5" s="338"/>
    </row>
    <row r="6" spans="2:7" ht="20.100000000000001" customHeight="1" x14ac:dyDescent="0.2">
      <c r="B6" s="229" t="s">
        <v>23</v>
      </c>
      <c r="C6" s="229"/>
      <c r="D6" s="338"/>
      <c r="E6" s="338"/>
      <c r="F6" s="338"/>
      <c r="G6" s="338"/>
    </row>
    <row r="7" spans="2:7" ht="20.100000000000001" customHeight="1" x14ac:dyDescent="0.2">
      <c r="B7" s="329" t="s">
        <v>10</v>
      </c>
      <c r="C7" s="329"/>
      <c r="D7" s="338"/>
      <c r="E7" s="338"/>
      <c r="F7" s="338"/>
      <c r="G7" s="338"/>
    </row>
    <row r="8" spans="2:7" s="1" customFormat="1" ht="21" customHeight="1" x14ac:dyDescent="0.2">
      <c r="B8" s="342" t="s">
        <v>80</v>
      </c>
      <c r="C8" s="312" t="s">
        <v>68</v>
      </c>
      <c r="D8" s="229" t="s">
        <v>109</v>
      </c>
      <c r="E8" s="229" t="s">
        <v>110</v>
      </c>
      <c r="F8" s="229"/>
      <c r="G8" s="229"/>
    </row>
    <row r="9" spans="2:7" ht="33" customHeight="1" x14ac:dyDescent="0.2">
      <c r="B9" s="343"/>
      <c r="C9" s="231"/>
      <c r="D9" s="229"/>
      <c r="E9" s="183" t="s">
        <v>111</v>
      </c>
      <c r="F9" s="198" t="s">
        <v>113</v>
      </c>
      <c r="G9" s="183" t="s">
        <v>114</v>
      </c>
    </row>
    <row r="10" spans="2:7" ht="22.5" customHeight="1" x14ac:dyDescent="0.2">
      <c r="B10" s="343"/>
      <c r="C10" s="209" t="s">
        <v>106</v>
      </c>
      <c r="D10" s="202"/>
      <c r="E10" s="202"/>
      <c r="F10" s="43"/>
      <c r="G10" s="202"/>
    </row>
    <row r="11" spans="2:7" ht="22.5" customHeight="1" x14ac:dyDescent="0.2">
      <c r="B11" s="343"/>
      <c r="C11" s="209" t="s">
        <v>107</v>
      </c>
      <c r="D11" s="202"/>
      <c r="E11" s="202"/>
      <c r="F11" s="209"/>
      <c r="G11" s="209"/>
    </row>
    <row r="12" spans="2:7" ht="21" customHeight="1" x14ac:dyDescent="0.2">
      <c r="B12" s="343"/>
      <c r="C12" s="209"/>
      <c r="D12" s="202"/>
      <c r="E12" s="202"/>
      <c r="F12" s="209"/>
      <c r="G12" s="209"/>
    </row>
    <row r="13" spans="2:7" ht="21" customHeight="1" x14ac:dyDescent="0.2">
      <c r="B13" s="343"/>
      <c r="C13" s="209"/>
      <c r="D13" s="202"/>
      <c r="E13" s="202"/>
      <c r="F13" s="209"/>
      <c r="G13" s="209"/>
    </row>
    <row r="14" spans="2:7" ht="21" customHeight="1" x14ac:dyDescent="0.2">
      <c r="B14" s="343"/>
      <c r="C14" s="209"/>
      <c r="D14" s="202"/>
      <c r="E14" s="202"/>
      <c r="F14" s="209"/>
      <c r="G14" s="209"/>
    </row>
    <row r="15" spans="2:7" ht="2.1" customHeight="1" x14ac:dyDescent="0.2">
      <c r="B15" s="344"/>
      <c r="C15" s="209"/>
      <c r="D15" s="202"/>
      <c r="E15" s="202"/>
      <c r="F15" s="209"/>
      <c r="G15" s="209"/>
    </row>
    <row r="16" spans="2:7" ht="21" customHeight="1" x14ac:dyDescent="0.2">
      <c r="B16" s="229" t="s">
        <v>67</v>
      </c>
      <c r="C16" s="229"/>
      <c r="D16" s="183">
        <f>SUM(D10:D15)</f>
        <v>0</v>
      </c>
      <c r="E16" s="183">
        <f>SUM(E10:E15)</f>
        <v>0</v>
      </c>
      <c r="F16" s="56"/>
      <c r="G16" s="56"/>
    </row>
    <row r="17" ht="21.75" customHeight="1" x14ac:dyDescent="0.2"/>
  </sheetData>
  <mergeCells count="12">
    <mergeCell ref="B16:C16"/>
    <mergeCell ref="B7:C7"/>
    <mergeCell ref="D7:G7"/>
    <mergeCell ref="E8:G8"/>
    <mergeCell ref="D8:D9"/>
    <mergeCell ref="B8:B15"/>
    <mergeCell ref="C8:C9"/>
    <mergeCell ref="B2:G2"/>
    <mergeCell ref="B5:C5"/>
    <mergeCell ref="D5:G5"/>
    <mergeCell ref="B6:C6"/>
    <mergeCell ref="D6:G6"/>
  </mergeCells>
  <phoneticPr fontId="5"/>
  <dataValidations count="1">
    <dataValidation type="list" allowBlank="1" sqref="D7:G7" xr:uid="{5C51A2D1-85B1-4A16-AF79-DB6F15D28F0B}">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70866141732283461" right="0.31496062992125984"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目次</vt:lpstr>
      <vt:lpstr>リスト</vt:lpstr>
      <vt:lpstr>別紙1</vt:lpstr>
      <vt:lpstr>別紙2</vt:lpstr>
      <vt:lpstr>別紙3</vt:lpstr>
      <vt:lpstr>別紙4</vt:lpstr>
      <vt:lpstr>別紙5</vt:lpstr>
      <vt:lpstr>別紙6</vt:lpstr>
      <vt:lpstr>別紙7</vt:lpstr>
      <vt:lpstr>別紙8</vt:lpstr>
      <vt:lpstr>別紙9</vt:lpstr>
      <vt:lpstr>別紙10</vt:lpstr>
      <vt:lpstr>別紙11</vt:lpstr>
      <vt:lpstr>別紙12</vt:lpstr>
      <vt:lpstr>別紙13</vt:lpstr>
      <vt:lpstr>新・別紙14-1</vt:lpstr>
      <vt:lpstr>新・別紙14-2</vt:lpstr>
      <vt:lpstr>別紙14-1</vt:lpstr>
      <vt:lpstr>別紙14-2</vt:lpstr>
      <vt:lpstr>'新・別紙14-1'!Print_Area</vt:lpstr>
      <vt:lpstr>'新・別紙14-2'!Print_Area</vt:lpstr>
      <vt:lpstr>別紙1!Print_Area</vt:lpstr>
      <vt:lpstr>別紙10!Print_Area</vt:lpstr>
      <vt:lpstr>別紙11!Print_Area</vt:lpstr>
      <vt:lpstr>別紙12!Print_Area</vt:lpstr>
      <vt:lpstr>別紙13!Print_Area</vt:lpstr>
      <vt:lpstr>'別紙14-1'!Print_Area</vt:lpstr>
      <vt:lpstr>'別紙14-2'!Print_Area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サービス種別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2026-04-23T05:54:11Z</dcterms:modified>
</cp:coreProperties>
</file>