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192.168.1.2\KaigoNAS\介護保険\9.事業所・指導監査\事業者への町補助事業（中山間）\R8\R8様式一式\強化\"/>
    </mc:Choice>
  </mc:AlternateContent>
  <xr:revisionPtr revIDLastSave="0" documentId="13_ncr:1_{6C191DCC-D804-4082-804A-C38FAEFC72B0}" xr6:coauthVersionLast="36" xr6:coauthVersionMax="36" xr10:uidLastSave="{00000000-0000-0000-0000-000000000000}"/>
  <bookViews>
    <workbookView xWindow="0" yWindow="0" windowWidth="15480" windowHeight="7110" xr2:uid="{00000000-000D-0000-FFFF-FFFF00000000}"/>
  </bookViews>
  <sheets>
    <sheet name="事業所名" sheetId="1" r:id="rId1"/>
    <sheet name="事業所名 (小多機用）" sheetId="3" r:id="rId2"/>
    <sheet name="注意点（ご一読ください）" sheetId="4" r:id="rId3"/>
  </sheets>
  <definedNames>
    <definedName name="_xlnm._FilterDatabase" localSheetId="0" hidden="1">事業所名!$A$11:$AI$51</definedName>
    <definedName name="_xlnm._FilterDatabase" localSheetId="1" hidden="1">'事業所名 (小多機用）'!$A$10:$AD$43</definedName>
    <definedName name="_xlnm.Print_Area" localSheetId="1">'事業所名 (小多機用）'!$A$1:$AD$44</definedName>
    <definedName name="_xlnm.Print_Titles" localSheetId="0">事業所名!$1:$11</definedName>
    <definedName name="_xlnm.Print_Titles" localSheetId="1">'事業所名 (小多機用）'!$1:$10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5" i="1" l="1"/>
  <c r="AI13" i="1"/>
  <c r="K3" i="1"/>
  <c r="N2" i="3"/>
  <c r="N3" i="3"/>
  <c r="K2" i="1"/>
  <c r="P4" i="1" l="1"/>
  <c r="P3" i="1" l="1"/>
  <c r="N5" i="3" l="1"/>
  <c r="K9" i="4" l="1"/>
  <c r="K12" i="4" l="1"/>
  <c r="T11" i="4"/>
  <c r="R11" i="4"/>
  <c r="P11" i="4"/>
  <c r="N11" i="4"/>
  <c r="K11" i="4"/>
  <c r="T10" i="4"/>
  <c r="R10" i="4"/>
  <c r="P10" i="4"/>
  <c r="N10" i="4"/>
  <c r="K10" i="4"/>
  <c r="Q3" i="3" l="1"/>
  <c r="S11" i="3"/>
  <c r="AH13" i="1"/>
  <c r="AH14" i="1"/>
  <c r="AH15" i="1"/>
  <c r="AH16" i="1"/>
  <c r="AH17" i="1"/>
  <c r="AH18" i="1"/>
  <c r="AH19" i="1"/>
  <c r="AH20" i="1"/>
  <c r="AH21" i="1"/>
  <c r="AH22" i="1"/>
  <c r="AH23" i="1"/>
  <c r="AH24" i="1"/>
  <c r="AH25" i="1"/>
  <c r="AH26" i="1"/>
  <c r="AH27" i="1"/>
  <c r="AH28" i="1"/>
  <c r="AH29" i="1"/>
  <c r="AH30" i="1"/>
  <c r="AH31" i="1"/>
  <c r="AH32" i="1"/>
  <c r="AH33" i="1"/>
  <c r="AH34" i="1"/>
  <c r="AH35" i="1"/>
  <c r="AB30" i="1"/>
  <c r="Y21" i="1"/>
  <c r="AD37" i="1"/>
  <c r="V13" i="1"/>
  <c r="W13" i="1"/>
  <c r="X13" i="1"/>
  <c r="Y13" i="1"/>
  <c r="Z13" i="1"/>
  <c r="AA13" i="1"/>
  <c r="AB13" i="1"/>
  <c r="AC13" i="1"/>
  <c r="AD13" i="1"/>
  <c r="AE13" i="1"/>
  <c r="AF13" i="1"/>
  <c r="AG13" i="1"/>
  <c r="V14" i="1"/>
  <c r="W14" i="1"/>
  <c r="X14" i="1"/>
  <c r="Y14" i="1"/>
  <c r="Z14" i="1"/>
  <c r="AA14" i="1"/>
  <c r="AB14" i="1"/>
  <c r="AC14" i="1"/>
  <c r="AD14" i="1"/>
  <c r="AE14" i="1"/>
  <c r="AF14" i="1"/>
  <c r="AG14" i="1"/>
  <c r="V15" i="1"/>
  <c r="W15" i="1"/>
  <c r="X15" i="1"/>
  <c r="Y15" i="1"/>
  <c r="Z15" i="1"/>
  <c r="AA15" i="1"/>
  <c r="AB15" i="1"/>
  <c r="AC15" i="1"/>
  <c r="AD15" i="1"/>
  <c r="AE15" i="1"/>
  <c r="AF15" i="1"/>
  <c r="AG15" i="1"/>
  <c r="V16" i="1"/>
  <c r="W16" i="1"/>
  <c r="X16" i="1"/>
  <c r="Y16" i="1"/>
  <c r="Z16" i="1"/>
  <c r="AA16" i="1"/>
  <c r="AB16" i="1"/>
  <c r="AC16" i="1"/>
  <c r="AD16" i="1"/>
  <c r="AE16" i="1"/>
  <c r="AF16" i="1"/>
  <c r="AG16" i="1"/>
  <c r="V17" i="1"/>
  <c r="W17" i="1"/>
  <c r="X17" i="1"/>
  <c r="Y17" i="1"/>
  <c r="Z17" i="1"/>
  <c r="AA17" i="1"/>
  <c r="AB17" i="1"/>
  <c r="AC17" i="1"/>
  <c r="AD17" i="1"/>
  <c r="AE17" i="1"/>
  <c r="AF17" i="1"/>
  <c r="AG17" i="1"/>
  <c r="V18" i="1"/>
  <c r="W18" i="1"/>
  <c r="X18" i="1"/>
  <c r="Y18" i="1"/>
  <c r="Z18" i="1"/>
  <c r="AA18" i="1"/>
  <c r="AB18" i="1"/>
  <c r="AC18" i="1"/>
  <c r="AD18" i="1"/>
  <c r="AE18" i="1"/>
  <c r="AF18" i="1"/>
  <c r="AG18" i="1"/>
  <c r="V19" i="1"/>
  <c r="W19" i="1"/>
  <c r="X19" i="1"/>
  <c r="Y19" i="1"/>
  <c r="Z19" i="1"/>
  <c r="AA19" i="1"/>
  <c r="AB19" i="1"/>
  <c r="AC19" i="1"/>
  <c r="AD19" i="1"/>
  <c r="AE19" i="1"/>
  <c r="AF19" i="1"/>
  <c r="AG19" i="1"/>
  <c r="V20" i="1"/>
  <c r="W20" i="1"/>
  <c r="X20" i="1"/>
  <c r="Y20" i="1"/>
  <c r="Z20" i="1"/>
  <c r="AA20" i="1"/>
  <c r="AB20" i="1"/>
  <c r="AC20" i="1"/>
  <c r="AD20" i="1"/>
  <c r="AE20" i="1"/>
  <c r="AF20" i="1"/>
  <c r="AG20" i="1"/>
  <c r="V21" i="1"/>
  <c r="W21" i="1"/>
  <c r="X21" i="1"/>
  <c r="Z21" i="1"/>
  <c r="AA21" i="1"/>
  <c r="AB21" i="1"/>
  <c r="AC21" i="1"/>
  <c r="AD21" i="1"/>
  <c r="AE21" i="1"/>
  <c r="AF21" i="1"/>
  <c r="AG21" i="1"/>
  <c r="V22" i="1"/>
  <c r="W22" i="1"/>
  <c r="X22" i="1"/>
  <c r="Y22" i="1"/>
  <c r="Z22" i="1"/>
  <c r="AA22" i="1"/>
  <c r="AB22" i="1"/>
  <c r="AC22" i="1"/>
  <c r="AD22" i="1"/>
  <c r="AE22" i="1"/>
  <c r="AF22" i="1"/>
  <c r="AG22" i="1"/>
  <c r="V23" i="1"/>
  <c r="W23" i="1"/>
  <c r="X23" i="1"/>
  <c r="Y23" i="1"/>
  <c r="Z23" i="1"/>
  <c r="AA23" i="1"/>
  <c r="AB23" i="1"/>
  <c r="AC23" i="1"/>
  <c r="AD23" i="1"/>
  <c r="AE23" i="1"/>
  <c r="AF23" i="1"/>
  <c r="AG23" i="1"/>
  <c r="V24" i="1"/>
  <c r="W24" i="1"/>
  <c r="X24" i="1"/>
  <c r="Y24" i="1"/>
  <c r="Z24" i="1"/>
  <c r="AA24" i="1"/>
  <c r="AB24" i="1"/>
  <c r="AC24" i="1"/>
  <c r="AD24" i="1"/>
  <c r="AE24" i="1"/>
  <c r="AF24" i="1"/>
  <c r="AG24" i="1"/>
  <c r="V25" i="1"/>
  <c r="W25" i="1"/>
  <c r="X25" i="1"/>
  <c r="Y25" i="1"/>
  <c r="Z25" i="1"/>
  <c r="AA25" i="1"/>
  <c r="AB25" i="1"/>
  <c r="AC25" i="1"/>
  <c r="AD25" i="1"/>
  <c r="AE25" i="1"/>
  <c r="AF25" i="1"/>
  <c r="AG25" i="1"/>
  <c r="V26" i="1"/>
  <c r="W26" i="1"/>
  <c r="X26" i="1"/>
  <c r="Y26" i="1"/>
  <c r="Z26" i="1"/>
  <c r="AA26" i="1"/>
  <c r="AB26" i="1"/>
  <c r="AC26" i="1"/>
  <c r="AD26" i="1"/>
  <c r="AE26" i="1"/>
  <c r="AF26" i="1"/>
  <c r="AG26" i="1"/>
  <c r="V27" i="1"/>
  <c r="W27" i="1"/>
  <c r="X27" i="1"/>
  <c r="Y27" i="1"/>
  <c r="Z27" i="1"/>
  <c r="AA27" i="1"/>
  <c r="AB27" i="1"/>
  <c r="AC27" i="1"/>
  <c r="AD27" i="1"/>
  <c r="AE27" i="1"/>
  <c r="AF27" i="1"/>
  <c r="AG27" i="1"/>
  <c r="V28" i="1"/>
  <c r="W28" i="1"/>
  <c r="X28" i="1"/>
  <c r="Y28" i="1"/>
  <c r="Z28" i="1"/>
  <c r="AA28" i="1"/>
  <c r="AB28" i="1"/>
  <c r="AC28" i="1"/>
  <c r="AD28" i="1"/>
  <c r="AE28" i="1"/>
  <c r="AF28" i="1"/>
  <c r="AG28" i="1"/>
  <c r="V29" i="1"/>
  <c r="W29" i="1"/>
  <c r="X29" i="1"/>
  <c r="Y29" i="1"/>
  <c r="Z29" i="1"/>
  <c r="AA29" i="1"/>
  <c r="AB29" i="1"/>
  <c r="AC29" i="1"/>
  <c r="AD29" i="1"/>
  <c r="AE29" i="1"/>
  <c r="AF29" i="1"/>
  <c r="AG29" i="1"/>
  <c r="V30" i="1"/>
  <c r="W30" i="1"/>
  <c r="X30" i="1"/>
  <c r="Y30" i="1"/>
  <c r="Z30" i="1"/>
  <c r="AA30" i="1"/>
  <c r="AC30" i="1"/>
  <c r="AD30" i="1"/>
  <c r="AE30" i="1"/>
  <c r="AF30" i="1"/>
  <c r="AG30" i="1"/>
  <c r="V31" i="1"/>
  <c r="W31" i="1"/>
  <c r="X31" i="1"/>
  <c r="Y31" i="1"/>
  <c r="Z31" i="1"/>
  <c r="AA31" i="1"/>
  <c r="AB31" i="1"/>
  <c r="AC31" i="1"/>
  <c r="AD31" i="1"/>
  <c r="AE31" i="1"/>
  <c r="AF31" i="1"/>
  <c r="AG31" i="1"/>
  <c r="V32" i="1"/>
  <c r="W32" i="1"/>
  <c r="X32" i="1"/>
  <c r="Y32" i="1"/>
  <c r="Z32" i="1"/>
  <c r="AA32" i="1"/>
  <c r="AB32" i="1"/>
  <c r="AC32" i="1"/>
  <c r="AD32" i="1"/>
  <c r="AE32" i="1"/>
  <c r="AF32" i="1"/>
  <c r="AG32" i="1"/>
  <c r="V33" i="1"/>
  <c r="W33" i="1"/>
  <c r="X33" i="1"/>
  <c r="Y33" i="1"/>
  <c r="Z33" i="1"/>
  <c r="AA33" i="1"/>
  <c r="AB33" i="1"/>
  <c r="AC33" i="1"/>
  <c r="AD33" i="1"/>
  <c r="AE33" i="1"/>
  <c r="AF33" i="1"/>
  <c r="AG33" i="1"/>
  <c r="V34" i="1"/>
  <c r="W34" i="1"/>
  <c r="X34" i="1"/>
  <c r="Y34" i="1"/>
  <c r="Z34" i="1"/>
  <c r="AA34" i="1"/>
  <c r="AB34" i="1"/>
  <c r="AC34" i="1"/>
  <c r="AD34" i="1"/>
  <c r="AE34" i="1"/>
  <c r="AF34" i="1"/>
  <c r="AG34" i="1"/>
  <c r="V35" i="1"/>
  <c r="W35" i="1"/>
  <c r="X35" i="1"/>
  <c r="Y35" i="1"/>
  <c r="Z35" i="1"/>
  <c r="AA35" i="1"/>
  <c r="AB35" i="1"/>
  <c r="AC35" i="1"/>
  <c r="AD35" i="1"/>
  <c r="AE35" i="1"/>
  <c r="AF35" i="1"/>
  <c r="AG35" i="1"/>
  <c r="V36" i="1"/>
  <c r="W36" i="1"/>
  <c r="X36" i="1"/>
  <c r="Y36" i="1"/>
  <c r="Z36" i="1"/>
  <c r="AA36" i="1"/>
  <c r="AB36" i="1"/>
  <c r="AC36" i="1"/>
  <c r="AD36" i="1"/>
  <c r="AE36" i="1"/>
  <c r="AF36" i="1"/>
  <c r="AG36" i="1"/>
  <c r="V37" i="1"/>
  <c r="W37" i="1"/>
  <c r="X37" i="1"/>
  <c r="Y37" i="1"/>
  <c r="Z37" i="1"/>
  <c r="AA37" i="1"/>
  <c r="AB37" i="1"/>
  <c r="AC37" i="1"/>
  <c r="AE37" i="1"/>
  <c r="AF37" i="1"/>
  <c r="AG37" i="1"/>
  <c r="V38" i="1"/>
  <c r="W38" i="1"/>
  <c r="X38" i="1"/>
  <c r="Y38" i="1"/>
  <c r="Z38" i="1"/>
  <c r="AA38" i="1"/>
  <c r="AB38" i="1"/>
  <c r="AC38" i="1"/>
  <c r="AD38" i="1"/>
  <c r="AE38" i="1"/>
  <c r="AF38" i="1"/>
  <c r="AG38" i="1"/>
  <c r="V39" i="1"/>
  <c r="W39" i="1"/>
  <c r="X39" i="1"/>
  <c r="Y39" i="1"/>
  <c r="Z39" i="1"/>
  <c r="AA39" i="1"/>
  <c r="AB39" i="1"/>
  <c r="AC39" i="1"/>
  <c r="AD39" i="1"/>
  <c r="AE39" i="1"/>
  <c r="AF39" i="1"/>
  <c r="AG39" i="1"/>
  <c r="V40" i="1"/>
  <c r="W40" i="1"/>
  <c r="X40" i="1"/>
  <c r="Y40" i="1"/>
  <c r="Z40" i="1"/>
  <c r="AA40" i="1"/>
  <c r="AB40" i="1"/>
  <c r="AC40" i="1"/>
  <c r="AD40" i="1"/>
  <c r="AE40" i="1"/>
  <c r="AF40" i="1"/>
  <c r="AG40" i="1"/>
  <c r="V41" i="1"/>
  <c r="W41" i="1"/>
  <c r="X41" i="1"/>
  <c r="Y41" i="1"/>
  <c r="Z41" i="1"/>
  <c r="AA41" i="1"/>
  <c r="AB41" i="1"/>
  <c r="AC41" i="1"/>
  <c r="AD41" i="1"/>
  <c r="AE41" i="1"/>
  <c r="AF41" i="1"/>
  <c r="AG41" i="1"/>
  <c r="V42" i="1"/>
  <c r="W42" i="1"/>
  <c r="X42" i="1"/>
  <c r="Y42" i="1"/>
  <c r="Z42" i="1"/>
  <c r="AA42" i="1"/>
  <c r="AB42" i="1"/>
  <c r="AC42" i="1"/>
  <c r="AD42" i="1"/>
  <c r="AE42" i="1"/>
  <c r="AF42" i="1"/>
  <c r="AG42" i="1"/>
  <c r="V43" i="1"/>
  <c r="W43" i="1"/>
  <c r="X43" i="1"/>
  <c r="Y43" i="1"/>
  <c r="Z43" i="1"/>
  <c r="AA43" i="1"/>
  <c r="AB43" i="1"/>
  <c r="AC43" i="1"/>
  <c r="AD43" i="1"/>
  <c r="AE43" i="1"/>
  <c r="AF43" i="1"/>
  <c r="AG43" i="1"/>
  <c r="V44" i="1"/>
  <c r="W44" i="1"/>
  <c r="X44" i="1"/>
  <c r="Y44" i="1"/>
  <c r="Z44" i="1"/>
  <c r="AA44" i="1"/>
  <c r="AB44" i="1"/>
  <c r="AC44" i="1"/>
  <c r="AD44" i="1"/>
  <c r="AE44" i="1"/>
  <c r="AF44" i="1"/>
  <c r="AG44" i="1"/>
  <c r="V45" i="1"/>
  <c r="W45" i="1"/>
  <c r="X45" i="1"/>
  <c r="Y45" i="1"/>
  <c r="Z45" i="1"/>
  <c r="AA45" i="1"/>
  <c r="AB45" i="1"/>
  <c r="AC45" i="1"/>
  <c r="AD45" i="1"/>
  <c r="AE45" i="1"/>
  <c r="AF45" i="1"/>
  <c r="AG45" i="1"/>
  <c r="V46" i="1"/>
  <c r="W46" i="1"/>
  <c r="X46" i="1"/>
  <c r="Y46" i="1"/>
  <c r="Z46" i="1"/>
  <c r="AA46" i="1"/>
  <c r="AB46" i="1"/>
  <c r="AC46" i="1"/>
  <c r="AD46" i="1"/>
  <c r="AE46" i="1"/>
  <c r="AF46" i="1"/>
  <c r="AG46" i="1"/>
  <c r="V47" i="1"/>
  <c r="W47" i="1"/>
  <c r="X47" i="1"/>
  <c r="Y47" i="1"/>
  <c r="Z47" i="1"/>
  <c r="AA47" i="1"/>
  <c r="AB47" i="1"/>
  <c r="AC47" i="1"/>
  <c r="AD47" i="1"/>
  <c r="AE47" i="1"/>
  <c r="AF47" i="1"/>
  <c r="AG47" i="1"/>
  <c r="V48" i="1"/>
  <c r="W48" i="1"/>
  <c r="X48" i="1"/>
  <c r="Y48" i="1"/>
  <c r="Z48" i="1"/>
  <c r="AA48" i="1"/>
  <c r="AB48" i="1"/>
  <c r="AC48" i="1"/>
  <c r="AD48" i="1"/>
  <c r="AE48" i="1"/>
  <c r="AF48" i="1"/>
  <c r="AG48" i="1"/>
  <c r="V49" i="1"/>
  <c r="W49" i="1"/>
  <c r="X49" i="1"/>
  <c r="Y49" i="1"/>
  <c r="Z49" i="1"/>
  <c r="AA49" i="1"/>
  <c r="AB49" i="1"/>
  <c r="AC49" i="1"/>
  <c r="AD49" i="1"/>
  <c r="AE49" i="1"/>
  <c r="AF49" i="1"/>
  <c r="AG49" i="1"/>
  <c r="V50" i="1"/>
  <c r="W50" i="1"/>
  <c r="X50" i="1"/>
  <c r="Y50" i="1"/>
  <c r="Z50" i="1"/>
  <c r="AA50" i="1"/>
  <c r="AB50" i="1"/>
  <c r="AC50" i="1"/>
  <c r="AD50" i="1"/>
  <c r="AE50" i="1"/>
  <c r="AF50" i="1"/>
  <c r="AG50" i="1"/>
  <c r="V51" i="1"/>
  <c r="W51" i="1"/>
  <c r="X51" i="1"/>
  <c r="Y51" i="1"/>
  <c r="Z51" i="1"/>
  <c r="AA51" i="1"/>
  <c r="AB51" i="1"/>
  <c r="AC51" i="1"/>
  <c r="AD51" i="1"/>
  <c r="AE51" i="1"/>
  <c r="AF51" i="1"/>
  <c r="AG51" i="1"/>
  <c r="W12" i="1"/>
  <c r="V2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Q39" i="3"/>
  <c r="Q12" i="3"/>
  <c r="R12" i="3"/>
  <c r="S12" i="3"/>
  <c r="T12" i="3"/>
  <c r="U12" i="3"/>
  <c r="V12" i="3"/>
  <c r="W12" i="3"/>
  <c r="X12" i="3"/>
  <c r="Y12" i="3"/>
  <c r="Z12" i="3"/>
  <c r="AA12" i="3"/>
  <c r="AB12" i="3"/>
  <c r="Q13" i="3"/>
  <c r="R13" i="3"/>
  <c r="S13" i="3"/>
  <c r="T13" i="3"/>
  <c r="U13" i="3"/>
  <c r="V13" i="3"/>
  <c r="W13" i="3"/>
  <c r="X13" i="3"/>
  <c r="Y13" i="3"/>
  <c r="Z13" i="3"/>
  <c r="AA13" i="3"/>
  <c r="AB13" i="3"/>
  <c r="Q14" i="3"/>
  <c r="R14" i="3"/>
  <c r="S14" i="3"/>
  <c r="T14" i="3"/>
  <c r="U14" i="3"/>
  <c r="V14" i="3"/>
  <c r="W14" i="3"/>
  <c r="X14" i="3"/>
  <c r="Y14" i="3"/>
  <c r="Z14" i="3"/>
  <c r="AA14" i="3"/>
  <c r="AB14" i="3"/>
  <c r="Q15" i="3"/>
  <c r="R15" i="3"/>
  <c r="S15" i="3"/>
  <c r="T15" i="3"/>
  <c r="U15" i="3"/>
  <c r="V15" i="3"/>
  <c r="W15" i="3"/>
  <c r="X15" i="3"/>
  <c r="Y15" i="3"/>
  <c r="Z15" i="3"/>
  <c r="AA15" i="3"/>
  <c r="AB15" i="3"/>
  <c r="Q16" i="3"/>
  <c r="R16" i="3"/>
  <c r="S16" i="3"/>
  <c r="T16" i="3"/>
  <c r="U16" i="3"/>
  <c r="V16" i="3"/>
  <c r="W16" i="3"/>
  <c r="X16" i="3"/>
  <c r="Y16" i="3"/>
  <c r="Z16" i="3"/>
  <c r="AA16" i="3"/>
  <c r="AB16" i="3"/>
  <c r="Q17" i="3"/>
  <c r="R17" i="3"/>
  <c r="S17" i="3"/>
  <c r="T17" i="3"/>
  <c r="U17" i="3"/>
  <c r="V17" i="3"/>
  <c r="W17" i="3"/>
  <c r="X17" i="3"/>
  <c r="Y17" i="3"/>
  <c r="Z17" i="3"/>
  <c r="AA17" i="3"/>
  <c r="AB17" i="3"/>
  <c r="Q18" i="3"/>
  <c r="R18" i="3"/>
  <c r="S18" i="3"/>
  <c r="T18" i="3"/>
  <c r="U18" i="3"/>
  <c r="V18" i="3"/>
  <c r="W18" i="3"/>
  <c r="X18" i="3"/>
  <c r="Y18" i="3"/>
  <c r="Z18" i="3"/>
  <c r="AA18" i="3"/>
  <c r="AB18" i="3"/>
  <c r="Q19" i="3"/>
  <c r="R19" i="3"/>
  <c r="S19" i="3"/>
  <c r="T19" i="3"/>
  <c r="U19" i="3"/>
  <c r="V19" i="3"/>
  <c r="W19" i="3"/>
  <c r="X19" i="3"/>
  <c r="Y19" i="3"/>
  <c r="Z19" i="3"/>
  <c r="AA19" i="3"/>
  <c r="AB19" i="3"/>
  <c r="Q20" i="3"/>
  <c r="R20" i="3"/>
  <c r="S20" i="3"/>
  <c r="T20" i="3"/>
  <c r="U20" i="3"/>
  <c r="V20" i="3"/>
  <c r="W20" i="3"/>
  <c r="X20" i="3"/>
  <c r="Y20" i="3"/>
  <c r="Z20" i="3"/>
  <c r="AA20" i="3"/>
  <c r="AB20" i="3"/>
  <c r="Q21" i="3"/>
  <c r="R21" i="3"/>
  <c r="S21" i="3"/>
  <c r="T21" i="3"/>
  <c r="U21" i="3"/>
  <c r="W21" i="3"/>
  <c r="X21" i="3"/>
  <c r="Y21" i="3"/>
  <c r="Z21" i="3"/>
  <c r="AA21" i="3"/>
  <c r="AB21" i="3"/>
  <c r="Q22" i="3"/>
  <c r="R22" i="3"/>
  <c r="S22" i="3"/>
  <c r="T22" i="3"/>
  <c r="U22" i="3"/>
  <c r="V22" i="3"/>
  <c r="W22" i="3"/>
  <c r="X22" i="3"/>
  <c r="Y22" i="3"/>
  <c r="Z22" i="3"/>
  <c r="AA22" i="3"/>
  <c r="AB22" i="3"/>
  <c r="Q23" i="3"/>
  <c r="R23" i="3"/>
  <c r="S23" i="3"/>
  <c r="T23" i="3"/>
  <c r="U23" i="3"/>
  <c r="V23" i="3"/>
  <c r="W23" i="3"/>
  <c r="X23" i="3"/>
  <c r="Y23" i="3"/>
  <c r="Z23" i="3"/>
  <c r="AA23" i="3"/>
  <c r="AB23" i="3"/>
  <c r="Q24" i="3"/>
  <c r="R24" i="3"/>
  <c r="S24" i="3"/>
  <c r="T24" i="3"/>
  <c r="U24" i="3"/>
  <c r="V24" i="3"/>
  <c r="W24" i="3"/>
  <c r="X24" i="3"/>
  <c r="Y24" i="3"/>
  <c r="Z24" i="3"/>
  <c r="AA24" i="3"/>
  <c r="AB24" i="3"/>
  <c r="Q25" i="3"/>
  <c r="R25" i="3"/>
  <c r="S25" i="3"/>
  <c r="T25" i="3"/>
  <c r="U25" i="3"/>
  <c r="V25" i="3"/>
  <c r="W25" i="3"/>
  <c r="X25" i="3"/>
  <c r="Y25" i="3"/>
  <c r="Z25" i="3"/>
  <c r="AA25" i="3"/>
  <c r="AB25" i="3"/>
  <c r="Q26" i="3"/>
  <c r="AD26" i="3" s="1"/>
  <c r="R26" i="3"/>
  <c r="S26" i="3"/>
  <c r="T26" i="3"/>
  <c r="U26" i="3"/>
  <c r="V26" i="3"/>
  <c r="W26" i="3"/>
  <c r="X26" i="3"/>
  <c r="Y26" i="3"/>
  <c r="Z26" i="3"/>
  <c r="AA26" i="3"/>
  <c r="AB26" i="3"/>
  <c r="Q27" i="3"/>
  <c r="R27" i="3"/>
  <c r="S27" i="3"/>
  <c r="T27" i="3"/>
  <c r="U27" i="3"/>
  <c r="V27" i="3"/>
  <c r="W27" i="3"/>
  <c r="X27" i="3"/>
  <c r="Y27" i="3"/>
  <c r="Z27" i="3"/>
  <c r="AA27" i="3"/>
  <c r="AB27" i="3"/>
  <c r="Q28" i="3"/>
  <c r="R28" i="3"/>
  <c r="S28" i="3"/>
  <c r="T28" i="3"/>
  <c r="U28" i="3"/>
  <c r="V28" i="3"/>
  <c r="W28" i="3"/>
  <c r="X28" i="3"/>
  <c r="Y28" i="3"/>
  <c r="Z28" i="3"/>
  <c r="AA28" i="3"/>
  <c r="AB28" i="3"/>
  <c r="Q29" i="3"/>
  <c r="R29" i="3"/>
  <c r="S29" i="3"/>
  <c r="T29" i="3"/>
  <c r="U29" i="3"/>
  <c r="V29" i="3"/>
  <c r="W29" i="3"/>
  <c r="X29" i="3"/>
  <c r="Y29" i="3"/>
  <c r="Z29" i="3"/>
  <c r="AA29" i="3"/>
  <c r="AB29" i="3"/>
  <c r="Q30" i="3"/>
  <c r="R30" i="3"/>
  <c r="S30" i="3"/>
  <c r="T30" i="3"/>
  <c r="U30" i="3"/>
  <c r="V30" i="3"/>
  <c r="W30" i="3"/>
  <c r="X30" i="3"/>
  <c r="Y30" i="3"/>
  <c r="Z30" i="3"/>
  <c r="AA30" i="3"/>
  <c r="AB30" i="3"/>
  <c r="Q31" i="3"/>
  <c r="R31" i="3"/>
  <c r="S31" i="3"/>
  <c r="T31" i="3"/>
  <c r="U31" i="3"/>
  <c r="V31" i="3"/>
  <c r="W31" i="3"/>
  <c r="X31" i="3"/>
  <c r="Y31" i="3"/>
  <c r="Z31" i="3"/>
  <c r="AA31" i="3"/>
  <c r="AB31" i="3"/>
  <c r="Q32" i="3"/>
  <c r="R32" i="3"/>
  <c r="S32" i="3"/>
  <c r="T32" i="3"/>
  <c r="U32" i="3"/>
  <c r="V32" i="3"/>
  <c r="W32" i="3"/>
  <c r="X32" i="3"/>
  <c r="Y32" i="3"/>
  <c r="Z32" i="3"/>
  <c r="AA32" i="3"/>
  <c r="AB32" i="3"/>
  <c r="Q33" i="3"/>
  <c r="AD33" i="3" s="1"/>
  <c r="R33" i="3"/>
  <c r="S33" i="3"/>
  <c r="T33" i="3"/>
  <c r="U33" i="3"/>
  <c r="V33" i="3"/>
  <c r="W33" i="3"/>
  <c r="X33" i="3"/>
  <c r="Y33" i="3"/>
  <c r="Z33" i="3"/>
  <c r="AA33" i="3"/>
  <c r="AB33" i="3"/>
  <c r="Q34" i="3"/>
  <c r="R34" i="3"/>
  <c r="S34" i="3"/>
  <c r="T34" i="3"/>
  <c r="U34" i="3"/>
  <c r="V34" i="3"/>
  <c r="W34" i="3"/>
  <c r="X34" i="3"/>
  <c r="Y34" i="3"/>
  <c r="Z34" i="3"/>
  <c r="AA34" i="3"/>
  <c r="AB34" i="3"/>
  <c r="Q35" i="3"/>
  <c r="R35" i="3"/>
  <c r="S35" i="3"/>
  <c r="T35" i="3"/>
  <c r="U35" i="3"/>
  <c r="V35" i="3"/>
  <c r="W35" i="3"/>
  <c r="X35" i="3"/>
  <c r="Y35" i="3"/>
  <c r="Z35" i="3"/>
  <c r="AA35" i="3"/>
  <c r="AB35" i="3"/>
  <c r="Q36" i="3"/>
  <c r="AD36" i="3" s="1"/>
  <c r="R36" i="3"/>
  <c r="S36" i="3"/>
  <c r="T36" i="3"/>
  <c r="U36" i="3"/>
  <c r="V36" i="3"/>
  <c r="W36" i="3"/>
  <c r="X36" i="3"/>
  <c r="Y36" i="3"/>
  <c r="Z36" i="3"/>
  <c r="AA36" i="3"/>
  <c r="AB36" i="3"/>
  <c r="Q37" i="3"/>
  <c r="R37" i="3"/>
  <c r="S37" i="3"/>
  <c r="T37" i="3"/>
  <c r="U37" i="3"/>
  <c r="V37" i="3"/>
  <c r="W37" i="3"/>
  <c r="X37" i="3"/>
  <c r="Y37" i="3"/>
  <c r="Z37" i="3"/>
  <c r="AA37" i="3"/>
  <c r="AB37" i="3"/>
  <c r="Q38" i="3"/>
  <c r="R38" i="3"/>
  <c r="S38" i="3"/>
  <c r="T38" i="3"/>
  <c r="U38" i="3"/>
  <c r="V38" i="3"/>
  <c r="W38" i="3"/>
  <c r="X38" i="3"/>
  <c r="Y38" i="3"/>
  <c r="Z38" i="3"/>
  <c r="AA38" i="3"/>
  <c r="AB38" i="3"/>
  <c r="R39" i="3"/>
  <c r="S39" i="3"/>
  <c r="T39" i="3"/>
  <c r="U39" i="3"/>
  <c r="V39" i="3"/>
  <c r="W39" i="3"/>
  <c r="X39" i="3"/>
  <c r="Y39" i="3"/>
  <c r="Z39" i="3"/>
  <c r="AA39" i="3"/>
  <c r="AB39" i="3"/>
  <c r="Q40" i="3"/>
  <c r="R40" i="3"/>
  <c r="S40" i="3"/>
  <c r="T40" i="3"/>
  <c r="U40" i="3"/>
  <c r="V40" i="3"/>
  <c r="W40" i="3"/>
  <c r="X40" i="3"/>
  <c r="Y40" i="3"/>
  <c r="Z40" i="3"/>
  <c r="AA40" i="3"/>
  <c r="AB40" i="3"/>
  <c r="Q41" i="3"/>
  <c r="R41" i="3"/>
  <c r="S41" i="3"/>
  <c r="T41" i="3"/>
  <c r="U41" i="3"/>
  <c r="V41" i="3"/>
  <c r="W41" i="3"/>
  <c r="X41" i="3"/>
  <c r="Y41" i="3"/>
  <c r="Z41" i="3"/>
  <c r="AA41" i="3"/>
  <c r="AB41" i="3"/>
  <c r="Q42" i="3"/>
  <c r="R42" i="3"/>
  <c r="S42" i="3"/>
  <c r="T42" i="3"/>
  <c r="U42" i="3"/>
  <c r="V42" i="3"/>
  <c r="W42" i="3"/>
  <c r="X42" i="3"/>
  <c r="Y42" i="3"/>
  <c r="Z42" i="3"/>
  <c r="AA42" i="3"/>
  <c r="AB42" i="3"/>
  <c r="Q43" i="3"/>
  <c r="R43" i="3"/>
  <c r="S43" i="3"/>
  <c r="T43" i="3"/>
  <c r="U43" i="3"/>
  <c r="V43" i="3"/>
  <c r="W43" i="3"/>
  <c r="X43" i="3"/>
  <c r="Y43" i="3"/>
  <c r="Z43" i="3"/>
  <c r="AA43" i="3"/>
  <c r="AB43" i="3"/>
  <c r="V12" i="1"/>
  <c r="AI30" i="1" l="1"/>
  <c r="AI29" i="1"/>
  <c r="AI28" i="1"/>
  <c r="AI27" i="1"/>
  <c r="AI26" i="1"/>
  <c r="AI25" i="1"/>
  <c r="AI24" i="1"/>
  <c r="AI23" i="1"/>
  <c r="AI22" i="1"/>
  <c r="AI33" i="1"/>
  <c r="AI32" i="1"/>
  <c r="AI31" i="1"/>
  <c r="AI21" i="1"/>
  <c r="AI20" i="1"/>
  <c r="AI19" i="1"/>
  <c r="AI18" i="1"/>
  <c r="AI17" i="1"/>
  <c r="AI14" i="1"/>
  <c r="AI16" i="1"/>
  <c r="AD38" i="3"/>
  <c r="AD34" i="3"/>
  <c r="AD30" i="3"/>
  <c r="AD22" i="3"/>
  <c r="AD39" i="3"/>
  <c r="AD35" i="3"/>
  <c r="AD31" i="3"/>
  <c r="AD27" i="3"/>
  <c r="AD23" i="3"/>
  <c r="AD32" i="3"/>
  <c r="AD29" i="3"/>
  <c r="AD28" i="3"/>
  <c r="AD25" i="3"/>
  <c r="AD24" i="3"/>
  <c r="AD42" i="3"/>
  <c r="AD41" i="3"/>
  <c r="AD40" i="3"/>
  <c r="AD19" i="3"/>
  <c r="AD15" i="3"/>
  <c r="AD43" i="3"/>
  <c r="AD21" i="3"/>
  <c r="AD20" i="3"/>
  <c r="AD18" i="3"/>
  <c r="AD17" i="3"/>
  <c r="AD16" i="3"/>
  <c r="AD14" i="3"/>
  <c r="AD13" i="3"/>
  <c r="AD12" i="3"/>
  <c r="AD37" i="3"/>
  <c r="R11" i="3"/>
  <c r="T11" i="3"/>
  <c r="U11" i="3"/>
  <c r="V11" i="3"/>
  <c r="W11" i="3"/>
  <c r="X11" i="3"/>
  <c r="Y11" i="3"/>
  <c r="Z11" i="3"/>
  <c r="AA11" i="3"/>
  <c r="AB11" i="3"/>
  <c r="Q11" i="3"/>
  <c r="AC11" i="3"/>
  <c r="AD11" i="3" l="1"/>
  <c r="U4" i="3"/>
  <c r="S4" i="3"/>
  <c r="Q4" i="3"/>
  <c r="U3" i="3"/>
  <c r="S3" i="3"/>
  <c r="AH51" i="1"/>
  <c r="AH50" i="1"/>
  <c r="AH49" i="1"/>
  <c r="AH48" i="1"/>
  <c r="AI48" i="1"/>
  <c r="AH47" i="1"/>
  <c r="AH46" i="1"/>
  <c r="AH45" i="1"/>
  <c r="AH44" i="1"/>
  <c r="AI44" i="1"/>
  <c r="AH43" i="1"/>
  <c r="AH42" i="1"/>
  <c r="AH41" i="1"/>
  <c r="AH40" i="1"/>
  <c r="AI40" i="1"/>
  <c r="AH39" i="1"/>
  <c r="AH38" i="1"/>
  <c r="AH37" i="1"/>
  <c r="AI37" i="1"/>
  <c r="AH36" i="1"/>
  <c r="AI36" i="1"/>
  <c r="AI34" i="1"/>
  <c r="AH12" i="1"/>
  <c r="AG12" i="1"/>
  <c r="AF12" i="1"/>
  <c r="AE12" i="1"/>
  <c r="AD12" i="1"/>
  <c r="AC12" i="1"/>
  <c r="AB12" i="1"/>
  <c r="AA12" i="1"/>
  <c r="Z12" i="1"/>
  <c r="Y12" i="1"/>
  <c r="X12" i="1"/>
  <c r="T4" i="1"/>
  <c r="N4" i="1"/>
  <c r="T3" i="1"/>
  <c r="R3" i="1"/>
  <c r="N3" i="1"/>
  <c r="AI12" i="1" l="1"/>
  <c r="R4" i="1" s="1"/>
  <c r="AI41" i="1"/>
  <c r="AI45" i="1"/>
  <c r="AI49" i="1"/>
  <c r="AI38" i="1"/>
  <c r="AI42" i="1"/>
  <c r="AI46" i="1"/>
  <c r="AI50" i="1"/>
  <c r="AI35" i="1"/>
  <c r="AI39" i="1"/>
  <c r="AI43" i="1"/>
  <c r="AI47" i="1"/>
  <c r="AI51" i="1"/>
  <c r="N4" i="3"/>
  <c r="K4" i="1" l="1"/>
  <c r="K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476942</author>
  </authors>
  <commentList>
    <comment ref="C11" authorId="0" shapeId="0" xr:uid="{00000000-0006-0000-0000-000002000000}">
      <text>
        <r>
          <rPr>
            <b/>
            <sz val="9"/>
            <color rgb="FFFF0000"/>
            <rFont val="BIZ UDゴシック"/>
            <family val="3"/>
            <charset val="128"/>
          </rPr>
          <t>特別地域加算の該当地域</t>
        </r>
        <r>
          <rPr>
            <sz val="9"/>
            <color rgb="FFFF0000"/>
            <rFont val="BIZ UDゴシック"/>
            <family val="3"/>
            <charset val="128"/>
          </rPr>
          <t>で</t>
        </r>
        <r>
          <rPr>
            <sz val="9"/>
            <color rgb="FFFF0000"/>
            <rFont val="BIZ UDゴシック"/>
            <family val="3"/>
            <charset val="128"/>
          </rPr>
          <t>あるかが分かるように地名を入れてください。</t>
        </r>
      </text>
    </comment>
    <comment ref="G11" authorId="0" shapeId="0" xr:uid="{00000000-0006-0000-0000-000001000000}">
      <text>
        <r>
          <rPr>
            <sz val="9"/>
            <color rgb="FFFF0000"/>
            <rFont val="BIZ UDゴシック"/>
            <family val="3"/>
            <charset val="128"/>
          </rPr>
          <t>「単位数」が月単位か回単位かを選択してください。</t>
        </r>
        <r>
          <rPr>
            <sz val="11"/>
            <color theme="1"/>
            <rFont val="BIZ UDゴシック"/>
            <family val="3"/>
            <charset val="128"/>
          </rPr>
          <t xml:space="preserve">
</t>
        </r>
      </text>
    </comment>
    <comment ref="H11" authorId="0" shapeId="0" xr:uid="{00000000-0006-0000-0000-000004000000}">
      <text>
        <r>
          <rPr>
            <sz val="9"/>
            <color rgb="FFFF0000"/>
            <rFont val="BIZ UDゴシック"/>
            <family val="3"/>
            <charset val="128"/>
          </rPr>
          <t>通所系サービスにおいて片道のみ算定対象の場合、「片道」を選択してください。往復の場合は選択不要です。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449043</author>
  </authors>
  <commentList>
    <comment ref="C8" authorId="0" shapeId="0" xr:uid="{00000000-0006-0000-0100-000001000000}">
      <text>
        <r>
          <rPr>
            <sz val="11"/>
            <color rgb="FFFF0000"/>
            <rFont val="ＭＳ Ｐゴシック"/>
            <family val="3"/>
            <charset val="128"/>
          </rPr>
          <t>特別地域加算の該当地域が分かるように地名を入れてください。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476942</author>
  </authors>
  <commentList>
    <comment ref="B18" authorId="0" shapeId="0" xr:uid="{923CC70C-1A39-4C7C-89FF-BA1F5CBD8659}">
      <text>
        <r>
          <rPr>
            <sz val="9"/>
            <color rgb="FFFF0000"/>
            <rFont val="BIZ UDゴシック"/>
            <family val="3"/>
            <charset val="128"/>
          </rPr>
          <t>サービスの対象者が識別できるように任意の番号を付番してください。なお、容易に個人が識別できないように注意すること。</t>
        </r>
      </text>
    </comment>
    <comment ref="C18" authorId="0" shapeId="0" xr:uid="{8D66829E-E4CE-4F6F-BDCC-0AF08153D276}">
      <text>
        <r>
          <rPr>
            <b/>
            <sz val="9"/>
            <color rgb="FFFF0000"/>
            <rFont val="BIZ UDゴシック"/>
            <family val="3"/>
            <charset val="128"/>
          </rPr>
          <t>特別地域加算の該当地域</t>
        </r>
        <r>
          <rPr>
            <sz val="9"/>
            <color rgb="FFFF0000"/>
            <rFont val="BIZ UDゴシック"/>
            <family val="3"/>
            <charset val="128"/>
          </rPr>
          <t>で</t>
        </r>
        <r>
          <rPr>
            <sz val="9"/>
            <color rgb="FFFF0000"/>
            <rFont val="BIZ UDゴシック"/>
            <family val="3"/>
            <charset val="128"/>
          </rPr>
          <t>あるかが分かるように地名を入れてください。</t>
        </r>
      </text>
    </comment>
    <comment ref="G18" authorId="0" shapeId="0" xr:uid="{DE52A8F8-1F8A-47CE-AFDD-EC9F32238A4B}">
      <text>
        <r>
          <rPr>
            <sz val="9"/>
            <color rgb="FFFF0000"/>
            <rFont val="BIZ UDゴシック"/>
            <family val="3"/>
            <charset val="128"/>
          </rPr>
          <t>「単位数」が月単位か回単位かを選択してください。</t>
        </r>
        <r>
          <rPr>
            <sz val="11"/>
            <color theme="1"/>
            <rFont val="BIZ UDゴシック"/>
            <family val="3"/>
            <charset val="128"/>
          </rPr>
          <t xml:space="preserve">
</t>
        </r>
      </text>
    </comment>
    <comment ref="H18" authorId="0" shapeId="0" xr:uid="{01A661A1-B42B-4F47-A800-7BA0193735D7}">
      <text>
        <r>
          <rPr>
            <sz val="9"/>
            <color rgb="FFFF0000"/>
            <rFont val="BIZ UDゴシック"/>
            <family val="3"/>
            <charset val="128"/>
          </rPr>
          <t>通所系サービスにおいて片道のみ算定対象の場合、「片道」を選択してください。往復の場合は選択不要です。</t>
        </r>
      </text>
    </comment>
  </commentList>
</comments>
</file>

<file path=xl/sharedStrings.xml><?xml version="1.0" encoding="utf-8"?>
<sst xmlns="http://schemas.openxmlformats.org/spreadsheetml/2006/main" count="147" uniqueCount="56">
  <si>
    <t>6月</t>
  </si>
  <si>
    <t>コード</t>
  </si>
  <si>
    <t>事業所名</t>
    <rPh sb="0" eb="3">
      <t>ジギョウショ</t>
    </rPh>
    <rPh sb="3" eb="4">
      <t>メイ</t>
    </rPh>
    <phoneticPr fontId="10"/>
  </si>
  <si>
    <t>サービス内容</t>
    <rPh sb="4" eb="6">
      <t>ナイヨウ</t>
    </rPh>
    <phoneticPr fontId="10"/>
  </si>
  <si>
    <t>サービス種別</t>
    <rPh sb="4" eb="6">
      <t>シュベツ</t>
    </rPh>
    <phoneticPr fontId="10"/>
  </si>
  <si>
    <t>7月</t>
  </si>
  <si>
    <t>回数</t>
    <rPh sb="0" eb="2">
      <t>カイスウ</t>
    </rPh>
    <phoneticPr fontId="10"/>
  </si>
  <si>
    <t>補助単位
基本数</t>
    <rPh sb="0" eb="2">
      <t>ホジョ</t>
    </rPh>
    <rPh sb="2" eb="4">
      <t>タンイ</t>
    </rPh>
    <rPh sb="5" eb="7">
      <t>キホン</t>
    </rPh>
    <rPh sb="7" eb="8">
      <t>スウ</t>
    </rPh>
    <phoneticPr fontId="10"/>
  </si>
  <si>
    <t>片道</t>
    <rPh sb="0" eb="2">
      <t>かたみち</t>
    </rPh>
    <phoneticPr fontId="2" type="Hiragana"/>
  </si>
  <si>
    <t>10月</t>
  </si>
  <si>
    <t>部分に入力して下さい。</t>
    <rPh sb="0" eb="2">
      <t>ブブン</t>
    </rPh>
    <rPh sb="3" eb="5">
      <t>ニュウリョク</t>
    </rPh>
    <rPh sb="7" eb="8">
      <t>クダ</t>
    </rPh>
    <phoneticPr fontId="10"/>
  </si>
  <si>
    <t>20～60分</t>
    <rPh sb="5" eb="6">
      <t>ふん</t>
    </rPh>
    <phoneticPr fontId="2" type="Hiragana"/>
  </si>
  <si>
    <t>計</t>
    <rPh sb="0" eb="1">
      <t>ケイ</t>
    </rPh>
    <phoneticPr fontId="10"/>
  </si>
  <si>
    <t>2月</t>
  </si>
  <si>
    <t>地区名</t>
    <rPh sb="0" eb="2">
      <t>チク</t>
    </rPh>
    <rPh sb="2" eb="3">
      <t>メイ</t>
    </rPh>
    <phoneticPr fontId="10"/>
  </si>
  <si>
    <t>回数等がシート間で重複して積算することのないように注意してください。</t>
  </si>
  <si>
    <t>算定
単位</t>
    <rPh sb="0" eb="2">
      <t>さんてい</t>
    </rPh>
    <rPh sb="3" eb="5">
      <t>たんい</t>
    </rPh>
    <phoneticPr fontId="2" type="Hiragana"/>
  </si>
  <si>
    <t>5月</t>
  </si>
  <si>
    <t>注1）</t>
    <rPh sb="0" eb="1">
      <t>チュウ</t>
    </rPh>
    <phoneticPr fontId="10"/>
  </si>
  <si>
    <t>加算率
（％）</t>
    <rPh sb="0" eb="2">
      <t>カサン</t>
    </rPh>
    <rPh sb="2" eb="3">
      <t>リツ</t>
    </rPh>
    <phoneticPr fontId="10"/>
  </si>
  <si>
    <t>単位数</t>
    <rPh sb="0" eb="3">
      <t>タンイスウ</t>
    </rPh>
    <phoneticPr fontId="10"/>
  </si>
  <si>
    <t>60分以上</t>
    <rPh sb="2" eb="3">
      <t>ふん</t>
    </rPh>
    <rPh sb="3" eb="5">
      <t>いじょう</t>
    </rPh>
    <phoneticPr fontId="2" type="Hiragana"/>
  </si>
  <si>
    <t>通番</t>
    <rPh sb="0" eb="1">
      <t>つう</t>
    </rPh>
    <rPh sb="1" eb="2">
      <t>ばん</t>
    </rPh>
    <phoneticPr fontId="2" type="Hiragana"/>
  </si>
  <si>
    <t>補助単位基本数</t>
    <rPh sb="0" eb="2">
      <t>ほじょ</t>
    </rPh>
    <rPh sb="2" eb="4">
      <t>たんい</t>
    </rPh>
    <rPh sb="4" eb="6">
      <t>きほん</t>
    </rPh>
    <rPh sb="6" eb="7">
      <t>すう</t>
    </rPh>
    <phoneticPr fontId="2" type="Hiragana"/>
  </si>
  <si>
    <t xml:space="preserve">            </t>
  </si>
  <si>
    <t>(通所系)</t>
    <rPh sb="1" eb="3">
      <t>つうしょ</t>
    </rPh>
    <rPh sb="3" eb="4">
      <t>けい</t>
    </rPh>
    <phoneticPr fontId="2" type="Hiragana"/>
  </si>
  <si>
    <t>11月</t>
  </si>
  <si>
    <t>4月</t>
    <rPh sb="1" eb="2">
      <t>ガツ</t>
    </rPh>
    <phoneticPr fontId="10"/>
  </si>
  <si>
    <t>8月</t>
  </si>
  <si>
    <t>3月</t>
  </si>
  <si>
    <t>9月</t>
  </si>
  <si>
    <t>12月</t>
  </si>
  <si>
    <t>1月</t>
  </si>
  <si>
    <t>4月</t>
  </si>
  <si>
    <t>注2）</t>
    <rPh sb="0" eb="1">
      <t>チュウ</t>
    </rPh>
    <phoneticPr fontId="10"/>
  </si>
  <si>
    <t>補助所要額</t>
    <rPh sb="0" eb="2">
      <t>ほじょ</t>
    </rPh>
    <rPh sb="2" eb="5">
      <t>しょようがく</t>
    </rPh>
    <phoneticPr fontId="2" type="Hiragana"/>
  </si>
  <si>
    <t>補助所要額（変更前）</t>
    <rPh sb="0" eb="2">
      <t>ほじょ</t>
    </rPh>
    <rPh sb="2" eb="5">
      <t>しょようがく</t>
    </rPh>
    <rPh sb="6" eb="9">
      <t>へんこうまえ</t>
    </rPh>
    <phoneticPr fontId="2" type="Hiragana"/>
  </si>
  <si>
    <t>基準額</t>
    <rPh sb="0" eb="3">
      <t>きじゅんがく</t>
    </rPh>
    <phoneticPr fontId="2" type="Hiragana"/>
  </si>
  <si>
    <t>補助金基準額積算表</t>
    <rPh sb="0" eb="3">
      <t>ホジョキン</t>
    </rPh>
    <rPh sb="3" eb="5">
      <t>キジュン</t>
    </rPh>
    <rPh sb="5" eb="6">
      <t>ガク</t>
    </rPh>
    <rPh sb="6" eb="8">
      <t>セキサン</t>
    </rPh>
    <rPh sb="8" eb="9">
      <t>ヒョウ</t>
    </rPh>
    <phoneticPr fontId="10"/>
  </si>
  <si>
    <t>新規雇用</t>
    <rPh sb="0" eb="2">
      <t>しんき</t>
    </rPh>
    <rPh sb="2" eb="4">
      <t>こよう</t>
    </rPh>
    <phoneticPr fontId="2" type="Hiragana"/>
  </si>
  <si>
    <t>訪問・送迎回数</t>
    <rPh sb="0" eb="2">
      <t>ホウモン</t>
    </rPh>
    <rPh sb="3" eb="5">
      <t>ソウゲイ</t>
    </rPh>
    <rPh sb="5" eb="7">
      <t>カイスウ</t>
    </rPh>
    <phoneticPr fontId="10"/>
  </si>
  <si>
    <t>総計</t>
    <rPh sb="0" eb="1">
      <t>ふさ</t>
    </rPh>
    <rPh sb="1" eb="2">
      <t>けい</t>
    </rPh>
    <phoneticPr fontId="2" type="Hiragana"/>
  </si>
  <si>
    <t>対象人数</t>
    <rPh sb="0" eb="2">
      <t>たいしょう</t>
    </rPh>
    <rPh sb="2" eb="4">
      <t>にんずう</t>
    </rPh>
    <phoneticPr fontId="2" type="Hiragana"/>
  </si>
  <si>
    <t>サービス提供回数</t>
    <rPh sb="4" eb="6">
      <t>ていきょう</t>
    </rPh>
    <rPh sb="6" eb="8">
      <t>かいすう</t>
    </rPh>
    <phoneticPr fontId="2" type="Hiragana"/>
  </si>
  <si>
    <t>小規模多機能型居宅介護</t>
    <rPh sb="0" eb="3">
      <t>しょうきぼ</t>
    </rPh>
    <rPh sb="3" eb="7">
      <t>たきのうがた</t>
    </rPh>
    <rPh sb="7" eb="9">
      <t>きょたく</t>
    </rPh>
    <rPh sb="9" eb="11">
      <t>かいご</t>
    </rPh>
    <phoneticPr fontId="2" type="Hiragana"/>
  </si>
  <si>
    <t>補助金基準額積算表【小規模多機能型居宅介護専用】</t>
    <rPh sb="0" eb="3">
      <t>ホジョキン</t>
    </rPh>
    <rPh sb="3" eb="5">
      <t>キジュン</t>
    </rPh>
    <rPh sb="5" eb="6">
      <t>ガク</t>
    </rPh>
    <rPh sb="6" eb="8">
      <t>セキサン</t>
    </rPh>
    <rPh sb="8" eb="9">
      <t>ヒョウ</t>
    </rPh>
    <rPh sb="10" eb="13">
      <t>ショウキボ</t>
    </rPh>
    <rPh sb="13" eb="16">
      <t>タキノウ</t>
    </rPh>
    <rPh sb="16" eb="17">
      <t>ガタ</t>
    </rPh>
    <rPh sb="17" eb="19">
      <t>キョタク</t>
    </rPh>
    <rPh sb="19" eb="21">
      <t>カイゴ</t>
    </rPh>
    <rPh sb="21" eb="23">
      <t>センヨウ</t>
    </rPh>
    <phoneticPr fontId="10"/>
  </si>
  <si>
    <t>補助所要額
（変更前）</t>
    <rPh sb="0" eb="2">
      <t>ほじょ</t>
    </rPh>
    <rPh sb="2" eb="5">
      <t>しょようがく</t>
    </rPh>
    <rPh sb="7" eb="10">
      <t>へんこうまえ</t>
    </rPh>
    <phoneticPr fontId="2" type="Hiragana"/>
  </si>
  <si>
    <t>被保険者氏名</t>
    <rPh sb="0" eb="4">
      <t>ヒホケンシャ</t>
    </rPh>
    <rPh sb="4" eb="6">
      <t>シメイ</t>
    </rPh>
    <phoneticPr fontId="10"/>
  </si>
  <si>
    <t>被保険者氏名</t>
    <rPh sb="0" eb="6">
      <t>ヒホケンシャシメイ</t>
    </rPh>
    <phoneticPr fontId="10"/>
  </si>
  <si>
    <t>令和６年度より、積算表の様式が変更となっております。</t>
    <rPh sb="0" eb="2">
      <t>レイワ</t>
    </rPh>
    <rPh sb="3" eb="5">
      <t>ネンド</t>
    </rPh>
    <rPh sb="8" eb="11">
      <t>セキサンヒョウ</t>
    </rPh>
    <rPh sb="12" eb="14">
      <t>ヨウシキ</t>
    </rPh>
    <rPh sb="15" eb="17">
      <t>ヘンコウ</t>
    </rPh>
    <phoneticPr fontId="15"/>
  </si>
  <si>
    <t>利用者の増加等により、行を増やす等の必要が生じた場合は個別に対応させていただきますので、お手数ですが担当者までご連絡ください。</t>
    <rPh sb="0" eb="3">
      <t>リヨウシャ</t>
    </rPh>
    <rPh sb="4" eb="6">
      <t>ゾウカ</t>
    </rPh>
    <rPh sb="6" eb="7">
      <t>トウ</t>
    </rPh>
    <rPh sb="11" eb="12">
      <t>ギョウ</t>
    </rPh>
    <rPh sb="13" eb="14">
      <t>フ</t>
    </rPh>
    <rPh sb="16" eb="17">
      <t>トウ</t>
    </rPh>
    <rPh sb="18" eb="20">
      <t>ヒツヨウ</t>
    </rPh>
    <rPh sb="21" eb="22">
      <t>ショウ</t>
    </rPh>
    <rPh sb="24" eb="26">
      <t>バアイ</t>
    </rPh>
    <rPh sb="27" eb="29">
      <t>コベツ</t>
    </rPh>
    <rPh sb="30" eb="32">
      <t>タイオウ</t>
    </rPh>
    <rPh sb="45" eb="47">
      <t>テスウ</t>
    </rPh>
    <rPh sb="50" eb="53">
      <t>タントウシャ</t>
    </rPh>
    <rPh sb="56" eb="58">
      <t>レンラク</t>
    </rPh>
    <phoneticPr fontId="15"/>
  </si>
  <si>
    <t>それ以外のセルには、複雑な計算式が入力されています。万が一計算式が破損した場合、適切な値とならなくなってしまいます。</t>
    <rPh sb="2" eb="4">
      <t>イガイ</t>
    </rPh>
    <rPh sb="10" eb="12">
      <t>フクザツ</t>
    </rPh>
    <rPh sb="13" eb="16">
      <t>ケイサンシキ</t>
    </rPh>
    <rPh sb="17" eb="19">
      <t>ニュウリョク</t>
    </rPh>
    <rPh sb="26" eb="27">
      <t>マン</t>
    </rPh>
    <rPh sb="28" eb="29">
      <t>イチ</t>
    </rPh>
    <rPh sb="29" eb="32">
      <t>ケイサンシキ</t>
    </rPh>
    <rPh sb="33" eb="35">
      <t>ハソン</t>
    </rPh>
    <rPh sb="37" eb="39">
      <t>バアイ</t>
    </rPh>
    <rPh sb="40" eb="42">
      <t>テキセツ</t>
    </rPh>
    <rPh sb="43" eb="44">
      <t>アタイ</t>
    </rPh>
    <phoneticPr fontId="15"/>
  </si>
  <si>
    <t>色付けされたセルは入力の必要がありますので、入力抜かりのないようご注意ください。</t>
    <rPh sb="0" eb="2">
      <t>イロヅ</t>
    </rPh>
    <rPh sb="9" eb="11">
      <t>ニュウリョク</t>
    </rPh>
    <rPh sb="12" eb="14">
      <t>ヒツヨウ</t>
    </rPh>
    <rPh sb="22" eb="24">
      <t>ニュウリョク</t>
    </rPh>
    <rPh sb="24" eb="25">
      <t>ヌ</t>
    </rPh>
    <rPh sb="33" eb="35">
      <t>チュウイ</t>
    </rPh>
    <phoneticPr fontId="15"/>
  </si>
  <si>
    <t>強化用</t>
    <rPh sb="0" eb="2">
      <t>きょうか</t>
    </rPh>
    <rPh sb="2" eb="3">
      <t>よう</t>
    </rPh>
    <phoneticPr fontId="2" type="Hiragana"/>
  </si>
  <si>
    <t>強化用</t>
    <rPh sb="0" eb="3">
      <t>きょうかよう</t>
    </rPh>
    <phoneticPr fontId="2" type="Hiragana"/>
  </si>
  <si>
    <t>このことを防ぐために、色付けされていないセルについては編集の制限（シートの保護・パスワードなし）をかけています。</t>
    <rPh sb="5" eb="6">
      <t>フセ</t>
    </rPh>
    <rPh sb="11" eb="13">
      <t>イロヅ</t>
    </rPh>
    <rPh sb="27" eb="29">
      <t>ヘンシュウ</t>
    </rPh>
    <rPh sb="30" eb="32">
      <t>セイゲン</t>
    </rPh>
    <rPh sb="37" eb="39">
      <t>ホゴ</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</si>
</sst>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0" x14ac:knownFonts="1">
    <font>
      <sz val="11"/>
      <color theme="1"/>
      <name val="BIZ UDゴシック"/>
      <family val="3"/>
    </font>
    <font>
      <sz val="11"/>
      <color theme="1"/>
      <name val="BIZ UDゴシック"/>
      <family val="3"/>
    </font>
    <font>
      <sz val="6"/>
      <name val="BIZ UDゴシック"/>
      <family val="3"/>
    </font>
    <font>
      <sz val="10"/>
      <color theme="1"/>
      <name val="BIZ UDゴシック"/>
      <family val="3"/>
    </font>
    <font>
      <b/>
      <sz val="10"/>
      <color theme="1"/>
      <name val="BIZ UDゴシック"/>
      <family val="3"/>
    </font>
    <font>
      <sz val="10"/>
      <name val="ＭＳ Ｐゴシック"/>
      <family val="3"/>
    </font>
    <font>
      <sz val="10"/>
      <color theme="1"/>
      <name val="Arial"/>
      <family val="2"/>
    </font>
    <font>
      <sz val="6"/>
      <color theme="1"/>
      <name val="BIZ UDゴシック"/>
      <family val="3"/>
    </font>
    <font>
      <sz val="10"/>
      <color rgb="FFFF0000"/>
      <name val="ＭＳ Ｐゴシック"/>
      <family val="3"/>
    </font>
    <font>
      <sz val="8"/>
      <color theme="1"/>
      <name val="BIZ UDゴシック"/>
      <family val="3"/>
    </font>
    <font>
      <sz val="6"/>
      <name val="ＭＳ Ｐゴシック"/>
      <family val="3"/>
    </font>
    <font>
      <sz val="9"/>
      <color rgb="FFFF0000"/>
      <name val="BIZ UDゴシック"/>
      <family val="3"/>
      <charset val="128"/>
    </font>
    <font>
      <sz val="11"/>
      <color theme="1"/>
      <name val="BIZ UDゴシック"/>
      <family val="3"/>
      <charset val="128"/>
    </font>
    <font>
      <b/>
      <sz val="9"/>
      <color rgb="FFFF0000"/>
      <name val="BIZ UDゴシック"/>
      <family val="3"/>
      <charset val="128"/>
    </font>
    <font>
      <sz val="11"/>
      <color rgb="FFFF0000"/>
      <name val="ＭＳ Ｐゴシック"/>
      <family val="3"/>
      <charset val="128"/>
    </font>
    <font>
      <sz val="6"/>
      <name val="ＭＳ Ｐゴシック"/>
      <family val="3"/>
      <charset val="128"/>
    </font>
    <font>
      <u/>
      <sz val="11"/>
      <color theme="1"/>
      <name val="BIZ UDゴシック"/>
      <family val="3"/>
    </font>
    <font>
      <u/>
      <sz val="11"/>
      <color theme="1"/>
      <name val="BIZ UDゴシック"/>
      <family val="3"/>
      <charset val="128"/>
    </font>
    <font>
      <sz val="26"/>
      <color rgb="FFFF0000"/>
      <name val="BIZ UDゴシック"/>
      <family val="3"/>
    </font>
    <font>
      <sz val="26"/>
      <color rgb="FFFF0000"/>
      <name val="BIZ UDゴシック"/>
      <family val="3"/>
      <charset val="128"/>
    </font>
  </fonts>
  <fills count="4">
    <fill>
      <patternFill patternType="none"/>
    </fill>
    <fill>
      <patternFill patternType="gray125"/>
    </fill>
    <fill>
      <patternFill patternType="solid">
        <fgColor rgb="FFFFFFBE"/>
        <bgColor indexed="64"/>
      </patternFill>
    </fill>
    <fill>
      <patternFill patternType="solid">
        <fgColor theme="0"/>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bottom style="thin">
        <color indexed="64"/>
      </bottom>
      <diagonal/>
    </border>
    <border>
      <left style="medium">
        <color indexed="64"/>
      </left>
      <right style="thin">
        <color indexed="64"/>
      </right>
      <top style="medium">
        <color indexed="64"/>
      </top>
      <bottom style="double">
        <color auto="1"/>
      </bottom>
      <diagonal/>
    </border>
    <border>
      <left style="medium">
        <color indexed="64"/>
      </left>
      <right/>
      <top style="double">
        <color auto="1"/>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auto="1"/>
      </bottom>
      <diagonal/>
    </border>
    <border>
      <left/>
      <right/>
      <top style="double">
        <color auto="1"/>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theme="0"/>
      </bottom>
      <diagonal/>
    </border>
    <border>
      <left style="thin">
        <color indexed="64"/>
      </left>
      <right style="double">
        <color indexed="64"/>
      </right>
      <top style="thin">
        <color theme="0"/>
      </top>
      <bottom style="thin">
        <color theme="0"/>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auto="1"/>
      </right>
      <top style="medium">
        <color indexed="64"/>
      </top>
      <bottom style="double">
        <color auto="1"/>
      </bottom>
      <diagonal/>
    </border>
    <border>
      <left/>
      <right style="double">
        <color auto="1"/>
      </right>
      <top style="double">
        <color auto="1"/>
      </top>
      <bottom style="thin">
        <color indexed="64"/>
      </bottom>
      <diagonal/>
    </border>
    <border>
      <left style="thin">
        <color indexed="64"/>
      </left>
      <right style="double">
        <color auto="1"/>
      </right>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double">
        <color auto="1"/>
      </bottom>
      <diagonal/>
    </border>
    <border>
      <left style="double">
        <color auto="1"/>
      </left>
      <right/>
      <top style="double">
        <color auto="1"/>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auto="1"/>
      </bottom>
      <diagonal/>
    </border>
    <border>
      <left/>
      <right style="medium">
        <color indexed="64"/>
      </right>
      <top style="double">
        <color auto="1"/>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uble">
        <color auto="1"/>
      </bottom>
      <diagonal/>
    </border>
  </borders>
  <cellStyleXfs count="3">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cellStyleXfs>
  <cellXfs count="18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wrapText="1"/>
    </xf>
    <xf numFmtId="0" fontId="3" fillId="0" borderId="0" xfId="0" applyFont="1" applyAlignment="1">
      <alignment vertical="center" wrapText="1"/>
    </xf>
    <xf numFmtId="0" fontId="3" fillId="0" borderId="0" xfId="0" applyFont="1" applyAlignment="1">
      <alignment vertical="top"/>
    </xf>
    <xf numFmtId="0" fontId="3" fillId="0" borderId="1" xfId="0" applyFont="1" applyBorder="1" applyAlignment="1">
      <alignment horizontal="left" vertical="center"/>
    </xf>
    <xf numFmtId="0" fontId="3" fillId="0" borderId="0" xfId="0" applyFont="1" applyFill="1" applyBorder="1" applyAlignment="1">
      <alignment horizontal="left" vertical="center"/>
    </xf>
    <xf numFmtId="0" fontId="3" fillId="0" borderId="2"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top"/>
    </xf>
    <xf numFmtId="0" fontId="3" fillId="2" borderId="5" xfId="0" applyFont="1" applyFill="1" applyBorder="1" applyProtection="1">
      <alignment vertical="center"/>
      <protection locked="0"/>
    </xf>
    <xf numFmtId="0" fontId="3" fillId="0" borderId="6" xfId="0" applyFont="1" applyBorder="1" applyAlignment="1">
      <alignment horizontal="center" vertical="center"/>
    </xf>
    <xf numFmtId="0" fontId="5" fillId="2" borderId="0" xfId="0" applyFont="1" applyFill="1" applyBorder="1">
      <alignment vertical="center"/>
    </xf>
    <xf numFmtId="0" fontId="3" fillId="0" borderId="4" xfId="0" applyFont="1" applyBorder="1" applyAlignment="1">
      <alignment horizontal="center" vertical="top" wrapText="1"/>
    </xf>
    <xf numFmtId="0" fontId="3" fillId="0" borderId="0" xfId="0" applyFont="1" applyFill="1" applyBorder="1" applyAlignment="1">
      <alignment vertical="center"/>
    </xf>
    <xf numFmtId="0" fontId="3" fillId="0" borderId="0" xfId="0" applyFont="1" applyBorder="1" applyAlignment="1">
      <alignment horizontal="center" vertical="center" shrinkToFit="1"/>
    </xf>
    <xf numFmtId="0" fontId="3" fillId="0" borderId="2" xfId="0" applyFont="1" applyBorder="1" applyAlignment="1">
      <alignment horizont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top" shrinkToFit="1"/>
    </xf>
    <xf numFmtId="0" fontId="3" fillId="2" borderId="5" xfId="0" applyFont="1" applyFill="1" applyBorder="1" applyAlignment="1" applyProtection="1">
      <alignment vertical="center" shrinkToFit="1"/>
      <protection locked="0"/>
    </xf>
    <xf numFmtId="0" fontId="3" fillId="0" borderId="0" xfId="0" applyFont="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top" wrapText="1"/>
    </xf>
    <xf numFmtId="0" fontId="3" fillId="2" borderId="1" xfId="0" applyFont="1" applyFill="1" applyBorder="1" applyAlignment="1" applyProtection="1">
      <alignment horizontal="center" vertical="center"/>
      <protection locked="0"/>
    </xf>
    <xf numFmtId="0" fontId="3" fillId="0" borderId="8" xfId="0" applyFont="1" applyBorder="1" applyAlignment="1">
      <alignment horizontal="center" vertical="center" shrinkToFit="1"/>
    </xf>
    <xf numFmtId="0" fontId="3" fillId="0" borderId="9" xfId="0" applyFont="1" applyBorder="1" applyAlignment="1">
      <alignment horizontal="center" vertical="center" wrapText="1" shrinkToFit="1"/>
    </xf>
    <xf numFmtId="0" fontId="0" fillId="0" borderId="10" xfId="0" applyFont="1" applyBorder="1" applyAlignment="1">
      <alignment horizontal="center" vertical="top" wrapText="1" shrinkToFit="1"/>
    </xf>
    <xf numFmtId="9" fontId="3" fillId="2" borderId="1" xfId="0" applyNumberFormat="1" applyFont="1" applyFill="1" applyBorder="1" applyProtection="1">
      <alignment vertical="center"/>
      <protection locked="0"/>
    </xf>
    <xf numFmtId="0" fontId="3" fillId="0" borderId="19" xfId="0" applyFont="1" applyBorder="1" applyAlignment="1">
      <alignment horizontal="center" wrapText="1" shrinkToFit="1"/>
    </xf>
    <xf numFmtId="0" fontId="3" fillId="0" borderId="20" xfId="0" applyFont="1" applyBorder="1" applyAlignment="1">
      <alignment horizontal="center" vertical="center" wrapText="1" shrinkToFit="1"/>
    </xf>
    <xf numFmtId="0" fontId="0" fillId="0" borderId="21" xfId="0" applyFont="1" applyBorder="1" applyAlignment="1">
      <alignment horizontal="center" vertical="top" wrapText="1" shrinkToFit="1"/>
    </xf>
    <xf numFmtId="9" fontId="3" fillId="2" borderId="22" xfId="0" applyNumberFormat="1" applyFont="1" applyFill="1" applyBorder="1" applyProtection="1">
      <alignment vertical="center"/>
      <protection locked="0"/>
    </xf>
    <xf numFmtId="0" fontId="3" fillId="3" borderId="28" xfId="0" applyFont="1" applyFill="1" applyBorder="1" applyAlignment="1">
      <alignment horizontal="center" vertical="center"/>
    </xf>
    <xf numFmtId="0" fontId="3" fillId="3" borderId="4" xfId="0" applyFont="1" applyFill="1" applyBorder="1" applyAlignment="1">
      <alignment horizontal="center" vertical="top"/>
    </xf>
    <xf numFmtId="177" fontId="6" fillId="2" borderId="6" xfId="0" applyNumberFormat="1" applyFont="1" applyFill="1" applyBorder="1" applyProtection="1">
      <alignment vertical="center"/>
      <protection locked="0"/>
    </xf>
    <xf numFmtId="0" fontId="3" fillId="3" borderId="31" xfId="0" applyFont="1" applyFill="1" applyBorder="1" applyAlignment="1">
      <alignment horizontal="center" vertical="top"/>
    </xf>
    <xf numFmtId="177" fontId="6" fillId="2" borderId="5" xfId="0" applyNumberFormat="1" applyFont="1" applyFill="1" applyBorder="1" applyProtection="1">
      <alignment vertical="center"/>
      <protection locked="0"/>
    </xf>
    <xf numFmtId="0" fontId="7" fillId="0" borderId="0" xfId="0" applyFont="1">
      <alignment vertical="center"/>
    </xf>
    <xf numFmtId="0" fontId="3" fillId="0" borderId="0" xfId="0" applyFont="1" applyAlignment="1">
      <alignment vertical="center"/>
    </xf>
    <xf numFmtId="38" fontId="8" fillId="0" borderId="0" xfId="1" applyFont="1">
      <alignment vertical="center"/>
    </xf>
    <xf numFmtId="38" fontId="8" fillId="0" borderId="0" xfId="1" applyFont="1" applyAlignment="1">
      <alignment horizontal="center" vertical="center"/>
    </xf>
    <xf numFmtId="0" fontId="3" fillId="3" borderId="4" xfId="0" applyFont="1" applyFill="1" applyBorder="1" applyAlignment="1">
      <alignment horizontal="center" vertical="top" wrapText="1" shrinkToFit="1"/>
    </xf>
    <xf numFmtId="0" fontId="3" fillId="3" borderId="40" xfId="0" applyFont="1" applyFill="1" applyBorder="1" applyAlignment="1">
      <alignment horizontal="center" vertical="center"/>
    </xf>
    <xf numFmtId="176" fontId="6" fillId="0" borderId="0" xfId="0" applyNumberFormat="1" applyFont="1" applyFill="1" applyBorder="1" applyAlignment="1">
      <alignment vertical="center" shrinkToFit="1"/>
    </xf>
    <xf numFmtId="0" fontId="6" fillId="0" borderId="0" xfId="0" applyFont="1" applyFill="1" applyBorder="1" applyAlignment="1">
      <alignment vertical="center" shrinkToFit="1"/>
    </xf>
    <xf numFmtId="9" fontId="3" fillId="0" borderId="0" xfId="0" applyNumberFormat="1" applyFont="1" applyFill="1" applyBorder="1" applyAlignment="1">
      <alignment vertical="center"/>
    </xf>
    <xf numFmtId="38" fontId="3" fillId="0" borderId="0" xfId="2" applyFont="1" applyFill="1" applyBorder="1" applyAlignment="1">
      <alignment vertical="center"/>
    </xf>
    <xf numFmtId="9" fontId="3" fillId="2" borderId="26" xfId="0" applyNumberFormat="1" applyFont="1" applyFill="1" applyBorder="1" applyProtection="1">
      <alignment vertical="center"/>
      <protection locked="0"/>
    </xf>
    <xf numFmtId="0" fontId="3" fillId="0" borderId="21" xfId="0" applyFont="1" applyBorder="1" applyAlignment="1">
      <alignment horizontal="center" vertical="top" wrapText="1" shrinkToFit="1"/>
    </xf>
    <xf numFmtId="9" fontId="3" fillId="2" borderId="22" xfId="0" applyNumberFormat="1" applyFont="1" applyFill="1" applyBorder="1" applyAlignment="1" applyProtection="1">
      <alignment horizontal="center" vertical="center"/>
      <protection locked="0"/>
    </xf>
    <xf numFmtId="9" fontId="3" fillId="2" borderId="26" xfId="0" applyNumberFormat="1" applyFont="1" applyFill="1" applyBorder="1" applyAlignment="1" applyProtection="1">
      <alignment horizontal="center" vertical="center"/>
      <protection locked="0"/>
    </xf>
    <xf numFmtId="38" fontId="6" fillId="3" borderId="5" xfId="2" applyFont="1" applyFill="1" applyBorder="1" applyAlignment="1">
      <alignment horizontal="right" vertical="center"/>
    </xf>
    <xf numFmtId="38" fontId="6" fillId="2" borderId="6" xfId="2" applyFont="1" applyFill="1" applyBorder="1" applyAlignment="1" applyProtection="1">
      <alignment horizontal="right" vertical="center"/>
      <protection locked="0"/>
    </xf>
    <xf numFmtId="38" fontId="6" fillId="2" borderId="5" xfId="2" applyFont="1" applyFill="1" applyBorder="1" applyAlignment="1" applyProtection="1">
      <alignment horizontal="right" vertical="center"/>
      <protection locked="0"/>
    </xf>
    <xf numFmtId="0" fontId="3" fillId="2" borderId="1" xfId="0" applyFont="1" applyFill="1" applyBorder="1" applyAlignment="1" applyProtection="1">
      <alignment vertical="center"/>
      <protection locked="0"/>
    </xf>
    <xf numFmtId="9" fontId="3" fillId="2" borderId="1" xfId="0" applyNumberFormat="1" applyFont="1" applyFill="1" applyBorder="1" applyAlignment="1" applyProtection="1">
      <alignment vertical="center"/>
      <protection locked="0"/>
    </xf>
    <xf numFmtId="0" fontId="3" fillId="2" borderId="5" xfId="0" applyFont="1" applyFill="1" applyBorder="1" applyAlignment="1" applyProtection="1">
      <alignment horizontal="right" vertical="center"/>
      <protection locked="0"/>
    </xf>
    <xf numFmtId="38" fontId="3" fillId="2" borderId="5" xfId="2" applyFont="1" applyFill="1" applyBorder="1" applyAlignment="1" applyProtection="1">
      <alignment horizontal="right" vertical="center"/>
      <protection locked="0"/>
    </xf>
    <xf numFmtId="0" fontId="3" fillId="2" borderId="5"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shrinkToFit="1"/>
      <protection locked="0"/>
    </xf>
    <xf numFmtId="38" fontId="6" fillId="0" borderId="4" xfId="2" applyFont="1" applyBorder="1" applyAlignment="1">
      <alignment horizontal="right" vertical="center" shrinkToFit="1"/>
    </xf>
    <xf numFmtId="9" fontId="3" fillId="0" borderId="16" xfId="0" applyNumberFormat="1" applyFont="1" applyBorder="1" applyAlignment="1">
      <alignment horizontal="center" vertical="center"/>
    </xf>
    <xf numFmtId="9" fontId="3" fillId="0" borderId="33" xfId="0" applyNumberFormat="1" applyFont="1" applyBorder="1" applyAlignment="1">
      <alignment horizontal="center" vertical="center"/>
    </xf>
    <xf numFmtId="0" fontId="3" fillId="2" borderId="1"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3" fillId="0" borderId="1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4" xfId="0" applyFont="1" applyBorder="1" applyAlignment="1">
      <alignment horizontal="center" vertical="center" shrinkToFit="1"/>
    </xf>
    <xf numFmtId="38" fontId="6" fillId="0" borderId="30" xfId="2" applyFont="1" applyBorder="1" applyAlignment="1">
      <alignment horizontal="right" vertical="center"/>
    </xf>
    <xf numFmtId="38" fontId="6" fillId="0" borderId="17" xfId="2" applyFont="1" applyBorder="1" applyAlignment="1">
      <alignment horizontal="right" vertical="center"/>
    </xf>
    <xf numFmtId="38" fontId="6" fillId="0" borderId="34" xfId="2" applyFont="1" applyBorder="1" applyAlignment="1">
      <alignment horizontal="right" vertical="center"/>
    </xf>
    <xf numFmtId="38" fontId="6" fillId="2" borderId="12" xfId="2" applyFont="1" applyFill="1" applyBorder="1" applyAlignment="1" applyProtection="1">
      <alignment horizontal="right" vertical="center"/>
      <protection locked="0"/>
    </xf>
    <xf numFmtId="38" fontId="6" fillId="2" borderId="38" xfId="2" applyFont="1" applyFill="1" applyBorder="1" applyAlignment="1" applyProtection="1">
      <alignment horizontal="right" vertical="center"/>
      <protection locked="0"/>
    </xf>
    <xf numFmtId="38" fontId="6" fillId="2" borderId="39" xfId="2" applyFont="1" applyFill="1" applyBorder="1" applyAlignment="1" applyProtection="1">
      <alignment horizontal="right" vertical="center"/>
      <protection locked="0"/>
    </xf>
    <xf numFmtId="38" fontId="6" fillId="2" borderId="34" xfId="2" applyFont="1" applyFill="1" applyBorder="1" applyAlignment="1" applyProtection="1">
      <alignment horizontal="right" vertical="center"/>
      <protection locked="0"/>
    </xf>
    <xf numFmtId="0" fontId="4" fillId="0" borderId="0" xfId="0" applyFont="1" applyBorder="1" applyAlignment="1">
      <alignment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3" fillId="0" borderId="33" xfId="0" applyFont="1" applyBorder="1" applyAlignment="1">
      <alignment horizontal="center" vertical="center"/>
    </xf>
    <xf numFmtId="9" fontId="3" fillId="0" borderId="11" xfId="0" applyNumberFormat="1" applyFont="1" applyBorder="1" applyAlignment="1">
      <alignment horizontal="center" vertical="center"/>
    </xf>
    <xf numFmtId="9" fontId="3" fillId="0" borderId="49" xfId="0" applyNumberFormat="1" applyFont="1" applyBorder="1" applyAlignment="1">
      <alignment horizontal="center" vertical="center"/>
    </xf>
    <xf numFmtId="9" fontId="3" fillId="0" borderId="29" xfId="0" applyNumberFormat="1" applyFont="1" applyBorder="1" applyAlignment="1">
      <alignment horizontal="center" vertical="center"/>
    </xf>
    <xf numFmtId="0" fontId="3" fillId="0" borderId="1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5" xfId="0" applyFont="1" applyBorder="1" applyAlignment="1">
      <alignment horizontal="center" vertical="center" shrinkToFit="1"/>
    </xf>
    <xf numFmtId="38" fontId="6" fillId="0" borderId="31" xfId="2" applyFont="1" applyBorder="1" applyAlignment="1">
      <alignment horizontal="right" vertical="center" shrinkToFit="1"/>
    </xf>
    <xf numFmtId="38" fontId="6" fillId="0" borderId="35" xfId="2" applyFont="1" applyBorder="1" applyAlignment="1">
      <alignment horizontal="right" vertical="center" shrinkToFit="1"/>
    </xf>
    <xf numFmtId="38" fontId="6" fillId="0" borderId="13" xfId="2" applyFont="1" applyBorder="1" applyAlignment="1">
      <alignment horizontal="right" vertical="center" shrinkToFit="1"/>
    </xf>
    <xf numFmtId="38" fontId="6" fillId="0" borderId="18" xfId="2" applyFont="1" applyBorder="1" applyAlignment="1">
      <alignment horizontal="right" vertical="center" shrinkToFit="1"/>
    </xf>
    <xf numFmtId="0" fontId="18"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0"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 xfId="0" applyFont="1" applyFill="1" applyBorder="1" applyAlignment="1">
      <alignment horizontal="center"/>
    </xf>
    <xf numFmtId="0" fontId="3" fillId="3" borderId="6" xfId="0" applyFont="1" applyFill="1" applyBorder="1" applyAlignment="1">
      <alignment horizontal="center"/>
    </xf>
    <xf numFmtId="0" fontId="3" fillId="0" borderId="1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6" xfId="0" applyFont="1" applyBorder="1" applyAlignment="1">
      <alignment horizontal="center" vertical="center" shrinkToFit="1"/>
    </xf>
    <xf numFmtId="38" fontId="6" fillId="0" borderId="6" xfId="2" applyFont="1" applyBorder="1" applyAlignment="1">
      <alignment horizontal="right" vertical="center" shrinkToFit="1"/>
    </xf>
    <xf numFmtId="38" fontId="6" fillId="0" borderId="5" xfId="2" applyFont="1" applyBorder="1" applyAlignment="1">
      <alignment horizontal="right" vertical="center" shrinkToFit="1"/>
    </xf>
    <xf numFmtId="38" fontId="6" fillId="0" borderId="36" xfId="2" applyFont="1" applyBorder="1" applyAlignment="1">
      <alignment horizontal="right" vertical="center" shrinkToFit="1"/>
    </xf>
    <xf numFmtId="0" fontId="3" fillId="0" borderId="1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7" xfId="0" applyFont="1" applyBorder="1" applyAlignment="1">
      <alignment horizontal="center" vertical="center" shrinkToFit="1"/>
    </xf>
    <xf numFmtId="38" fontId="6" fillId="2" borderId="32" xfId="2" applyFont="1" applyFill="1" applyBorder="1" applyAlignment="1" applyProtection="1">
      <alignment horizontal="right" vertical="center" shrinkToFit="1"/>
      <protection locked="0"/>
    </xf>
    <xf numFmtId="38" fontId="6" fillId="2" borderId="18" xfId="2" applyFont="1" applyFill="1" applyBorder="1" applyAlignment="1" applyProtection="1">
      <alignment horizontal="right" vertical="center" shrinkToFit="1"/>
      <protection locked="0"/>
    </xf>
    <xf numFmtId="38" fontId="6" fillId="2" borderId="37" xfId="2" applyFont="1" applyFill="1" applyBorder="1" applyAlignment="1" applyProtection="1">
      <alignment horizontal="right" vertical="center" shrinkToFit="1"/>
      <protection locked="0"/>
    </xf>
    <xf numFmtId="38" fontId="6" fillId="0" borderId="15" xfId="2" applyFont="1" applyBorder="1" applyAlignment="1">
      <alignment horizontal="right" vertical="center" shrinkToFit="1"/>
    </xf>
    <xf numFmtId="38" fontId="6" fillId="0" borderId="37" xfId="2" applyFont="1" applyBorder="1" applyAlignment="1">
      <alignment horizontal="right" vertical="center" shrinkToFit="1"/>
    </xf>
    <xf numFmtId="38" fontId="3" fillId="2" borderId="39" xfId="2" applyFont="1" applyFill="1" applyBorder="1" applyAlignment="1" applyProtection="1">
      <alignment horizontal="center" vertical="center"/>
      <protection locked="0"/>
    </xf>
    <xf numFmtId="38" fontId="3" fillId="2" borderId="38" xfId="2"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2" borderId="5" xfId="0" applyFont="1" applyFill="1" applyBorder="1" applyAlignment="1" applyProtection="1">
      <alignment horizontal="center" vertical="center" shrinkToFit="1"/>
      <protection locked="0"/>
    </xf>
    <xf numFmtId="0" fontId="3" fillId="0" borderId="5" xfId="0" applyFont="1" applyFill="1" applyBorder="1" applyAlignment="1">
      <alignment horizontal="left" vertical="center"/>
    </xf>
    <xf numFmtId="38" fontId="18" fillId="0" borderId="41" xfId="2" applyFont="1" applyFill="1" applyBorder="1" applyAlignment="1">
      <alignment horizontal="center" vertical="center"/>
    </xf>
    <xf numFmtId="38" fontId="19" fillId="0" borderId="42" xfId="2" applyFont="1" applyFill="1" applyBorder="1" applyAlignment="1">
      <alignment horizontal="center" vertical="center"/>
    </xf>
    <xf numFmtId="38" fontId="19" fillId="0" borderId="43" xfId="2" applyFont="1" applyFill="1" applyBorder="1" applyAlignment="1">
      <alignment horizontal="center" vertical="center"/>
    </xf>
    <xf numFmtId="38" fontId="19" fillId="0" borderId="44" xfId="2" applyFont="1" applyFill="1" applyBorder="1" applyAlignment="1">
      <alignment horizontal="center" vertical="center"/>
    </xf>
    <xf numFmtId="38" fontId="19" fillId="0" borderId="0" xfId="2" applyFont="1" applyFill="1" applyBorder="1" applyAlignment="1">
      <alignment horizontal="center" vertical="center"/>
    </xf>
    <xf numFmtId="38" fontId="19" fillId="0" borderId="45" xfId="2" applyFont="1" applyFill="1" applyBorder="1" applyAlignment="1">
      <alignment horizontal="center" vertical="center"/>
    </xf>
    <xf numFmtId="38" fontId="19" fillId="0" borderId="46" xfId="2" applyFont="1" applyFill="1" applyBorder="1" applyAlignment="1">
      <alignment horizontal="center" vertical="center"/>
    </xf>
    <xf numFmtId="38" fontId="19" fillId="0" borderId="47" xfId="2" applyFont="1" applyFill="1" applyBorder="1" applyAlignment="1">
      <alignment horizontal="center" vertical="center"/>
    </xf>
    <xf numFmtId="38" fontId="19" fillId="0" borderId="48" xfId="2" applyFont="1" applyFill="1" applyBorder="1" applyAlignment="1">
      <alignment horizontal="center" vertical="center"/>
    </xf>
    <xf numFmtId="0" fontId="9" fillId="0" borderId="15" xfId="0" applyFont="1" applyBorder="1" applyAlignment="1">
      <alignment horizontal="center" vertical="center" wrapText="1"/>
    </xf>
    <xf numFmtId="0" fontId="9" fillId="0" borderId="18" xfId="0" applyFont="1" applyBorder="1" applyAlignment="1">
      <alignment horizontal="center" vertical="center"/>
    </xf>
    <xf numFmtId="0" fontId="9" fillId="0" borderId="27"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176" fontId="6" fillId="0" borderId="6" xfId="0" applyNumberFormat="1" applyFont="1" applyBorder="1" applyAlignment="1">
      <alignment horizontal="right" vertical="center" shrinkToFit="1"/>
    </xf>
    <xf numFmtId="176" fontId="6" fillId="0" borderId="5" xfId="0" applyNumberFormat="1" applyFont="1" applyBorder="1" applyAlignment="1">
      <alignment horizontal="right" vertical="center" shrinkToFit="1"/>
    </xf>
    <xf numFmtId="176" fontId="6" fillId="0" borderId="36" xfId="0" applyNumberFormat="1" applyFont="1" applyBorder="1" applyAlignment="1">
      <alignment horizontal="right" vertical="center" shrinkToFit="1"/>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3" fillId="0" borderId="27" xfId="0" applyFont="1" applyBorder="1" applyAlignment="1">
      <alignment horizontal="center" vertical="center"/>
    </xf>
    <xf numFmtId="176" fontId="6" fillId="2" borderId="32" xfId="0" applyNumberFormat="1" applyFont="1" applyFill="1" applyBorder="1" applyAlignment="1" applyProtection="1">
      <alignment horizontal="right" vertical="center" shrinkToFit="1"/>
      <protection locked="0"/>
    </xf>
    <xf numFmtId="176" fontId="6" fillId="2" borderId="18" xfId="0" applyNumberFormat="1" applyFont="1" applyFill="1" applyBorder="1" applyAlignment="1" applyProtection="1">
      <alignment horizontal="right" vertical="center" shrinkToFit="1"/>
      <protection locked="0"/>
    </xf>
    <xf numFmtId="176" fontId="6" fillId="2" borderId="37" xfId="0" applyNumberFormat="1" applyFont="1" applyFill="1" applyBorder="1" applyAlignment="1" applyProtection="1">
      <alignment horizontal="right" vertical="center" shrinkToFit="1"/>
      <protection locked="0"/>
    </xf>
    <xf numFmtId="176" fontId="6" fillId="0" borderId="4" xfId="0" applyNumberFormat="1" applyFont="1" applyBorder="1" applyAlignment="1">
      <alignment horizontal="right" vertical="center" shrinkToFit="1"/>
    </xf>
    <xf numFmtId="176" fontId="6" fillId="0" borderId="35" xfId="0" applyNumberFormat="1" applyFont="1" applyBorder="1" applyAlignment="1">
      <alignment horizontal="right" vertical="center" shrinkToFit="1"/>
    </xf>
    <xf numFmtId="176" fontId="6" fillId="0" borderId="15" xfId="0" applyNumberFormat="1" applyFont="1" applyBorder="1" applyAlignment="1">
      <alignment horizontal="right" vertical="center" shrinkToFit="1"/>
    </xf>
    <xf numFmtId="176" fontId="6" fillId="0" borderId="18" xfId="0" applyNumberFormat="1" applyFont="1" applyBorder="1" applyAlignment="1">
      <alignment horizontal="right" vertical="center" shrinkToFit="1"/>
    </xf>
    <xf numFmtId="176" fontId="6" fillId="0" borderId="37" xfId="0" applyNumberFormat="1" applyFont="1" applyBorder="1" applyAlignment="1">
      <alignment horizontal="right" vertical="center" shrinkToFit="1"/>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25" xfId="0" applyFont="1" applyBorder="1" applyAlignment="1">
      <alignment horizontal="center" vertical="center"/>
    </xf>
    <xf numFmtId="176" fontId="6" fillId="0" borderId="31" xfId="0" applyNumberFormat="1" applyFont="1" applyBorder="1" applyAlignment="1">
      <alignment horizontal="right" vertical="center" shrinkToFit="1"/>
    </xf>
    <xf numFmtId="0" fontId="6" fillId="0" borderId="4" xfId="0" applyFont="1" applyBorder="1" applyAlignment="1">
      <alignment horizontal="right" vertical="center" shrinkToFit="1"/>
    </xf>
    <xf numFmtId="0" fontId="6" fillId="0" borderId="35" xfId="0" applyFont="1" applyBorder="1" applyAlignment="1">
      <alignment horizontal="right" vertical="center" shrinkToFit="1"/>
    </xf>
    <xf numFmtId="176" fontId="6" fillId="0" borderId="13" xfId="0" applyNumberFormat="1" applyFont="1" applyBorder="1" applyAlignment="1">
      <alignment horizontal="right" vertical="center" shrinkToFit="1"/>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177" fontId="3" fillId="0" borderId="30" xfId="2" applyNumberFormat="1" applyFont="1" applyBorder="1" applyAlignment="1">
      <alignment horizontal="right" vertical="center"/>
    </xf>
    <xf numFmtId="177" fontId="3" fillId="0" borderId="17" xfId="2" applyNumberFormat="1" applyFont="1" applyBorder="1" applyAlignment="1">
      <alignment horizontal="right" vertical="center"/>
    </xf>
    <xf numFmtId="177" fontId="3" fillId="0" borderId="34" xfId="2" applyNumberFormat="1" applyFont="1" applyBorder="1" applyAlignment="1">
      <alignment horizontal="right" vertical="center"/>
    </xf>
    <xf numFmtId="38" fontId="3" fillId="2" borderId="12" xfId="2" applyFont="1" applyFill="1" applyBorder="1" applyAlignment="1" applyProtection="1">
      <alignment horizontal="right" vertical="center"/>
      <protection locked="0"/>
    </xf>
    <xf numFmtId="38" fontId="3" fillId="2" borderId="38" xfId="2" applyFont="1" applyFill="1" applyBorder="1" applyAlignment="1" applyProtection="1">
      <alignment horizontal="right" vertical="center"/>
      <protection locked="0"/>
    </xf>
    <xf numFmtId="38" fontId="3" fillId="2" borderId="39" xfId="2" applyFont="1" applyFill="1" applyBorder="1" applyAlignment="1" applyProtection="1">
      <alignment horizontal="right" vertical="center"/>
      <protection locked="0"/>
    </xf>
    <xf numFmtId="38" fontId="3" fillId="2" borderId="34" xfId="2" applyFont="1" applyFill="1" applyBorder="1" applyAlignment="1" applyProtection="1">
      <alignment horizontal="right" vertical="center"/>
      <protection locked="0"/>
    </xf>
    <xf numFmtId="0" fontId="17" fillId="0" borderId="46" xfId="0" applyFont="1" applyBorder="1" applyAlignment="1">
      <alignment horizontal="left" vertical="center"/>
    </xf>
    <xf numFmtId="0" fontId="17" fillId="0" borderId="47" xfId="0" applyFont="1" applyBorder="1" applyAlignment="1">
      <alignment horizontal="left" vertical="center"/>
    </xf>
    <xf numFmtId="0" fontId="17" fillId="0" borderId="48" xfId="0" applyFont="1" applyBorder="1" applyAlignment="1">
      <alignment horizontal="left" vertical="center"/>
    </xf>
    <xf numFmtId="0" fontId="16" fillId="0" borderId="44" xfId="0" applyFont="1" applyBorder="1" applyAlignment="1">
      <alignment horizontal="left" vertical="center"/>
    </xf>
    <xf numFmtId="0" fontId="16" fillId="0" borderId="0" xfId="0" applyFont="1" applyBorder="1" applyAlignment="1">
      <alignment horizontal="left" vertical="center"/>
    </xf>
    <xf numFmtId="0" fontId="16" fillId="0" borderId="45" xfId="0" applyFont="1" applyBorder="1" applyAlignment="1">
      <alignment horizontal="left" vertical="center"/>
    </xf>
    <xf numFmtId="0" fontId="16" fillId="0" borderId="41" xfId="0" applyFont="1" applyBorder="1" applyAlignment="1">
      <alignment horizontal="left" vertical="center"/>
    </xf>
    <xf numFmtId="0" fontId="16" fillId="0" borderId="42" xfId="0" applyFont="1" applyBorder="1" applyAlignment="1">
      <alignment horizontal="left" vertical="center"/>
    </xf>
    <xf numFmtId="0" fontId="16" fillId="0" borderId="43" xfId="0" applyFont="1" applyBorder="1" applyAlignment="1">
      <alignment horizontal="left" vertical="center"/>
    </xf>
  </cellXfs>
  <cellStyles count="3">
    <cellStyle name="桁区切り" xfId="2" builtinId="6"/>
    <cellStyle name="桁区切り_R5県要綱様式（エクセル）"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200024</xdr:colOff>
      <xdr:row>6</xdr:row>
      <xdr:rowOff>200025</xdr:rowOff>
    </xdr:from>
    <xdr:to>
      <xdr:col>22</xdr:col>
      <xdr:colOff>466725</xdr:colOff>
      <xdr:row>24</xdr:row>
      <xdr:rowOff>123826</xdr:rowOff>
    </xdr:to>
    <xdr:sp macro="" textlink="">
      <xdr:nvSpPr>
        <xdr:cNvPr id="2" name="吹き出し: 四角形 1">
          <a:extLst>
            <a:ext uri="{FF2B5EF4-FFF2-40B4-BE49-F238E27FC236}">
              <a16:creationId xmlns:a16="http://schemas.microsoft.com/office/drawing/2014/main" id="{A913FCA9-38F0-4310-92F1-ACEFBC741866}"/>
            </a:ext>
          </a:extLst>
        </xdr:cNvPr>
        <xdr:cNvSpPr/>
      </xdr:nvSpPr>
      <xdr:spPr>
        <a:xfrm>
          <a:off x="8191499" y="2524125"/>
          <a:ext cx="2962276" cy="3381376"/>
        </a:xfrm>
        <a:prstGeom prst="wedgeRectCallout">
          <a:avLst>
            <a:gd name="adj1" fmla="val -81984"/>
            <a:gd name="adj2" fmla="val -37625"/>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被保険者氏名欄に入力すると自動的に対象人数を数えてくれますが、以下のような場合に同一の方も２名と数えてしまうことがあります。</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・類似した漢字を誤って入力している。</a:t>
          </a:r>
          <a:endParaRPr kumimoji="1" lang="en-US" altLang="ja-JP" sz="1100" b="1">
            <a:solidFill>
              <a:schemeClr val="tx1"/>
            </a:solidFill>
          </a:endParaRPr>
        </a:p>
        <a:p>
          <a:pPr algn="l"/>
          <a:r>
            <a:rPr kumimoji="1" lang="ja-JP" altLang="en-US" sz="1100" b="1">
              <a:solidFill>
                <a:schemeClr val="tx1"/>
              </a:solidFill>
            </a:rPr>
            <a:t>・同一の方で、一方は氏名の間にスペースの入力がないが、一方は入力してしまっている。</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同一の方で、異なるサービス内容を入力する必要がある場合は、氏名の漢字が類似したものと間違っていないか、性と名の間のスペースの有無などにご注意ください。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2"/>
  <sheetViews>
    <sheetView showGridLines="0" tabSelected="1" view="pageBreakPreview" zoomScale="85" zoomScaleNormal="85" zoomScaleSheetLayoutView="85" workbookViewId="0">
      <pane xSplit="21" ySplit="11" topLeftCell="V12" activePane="bottomRight" state="frozen"/>
      <selection pane="topRight" activeCell="V1" sqref="V1"/>
      <selection pane="bottomLeft" activeCell="A12" sqref="A12"/>
      <selection pane="bottomRight" activeCell="AI16" sqref="AI16"/>
    </sheetView>
  </sheetViews>
  <sheetFormatPr defaultColWidth="9" defaultRowHeight="12" x14ac:dyDescent="0.15"/>
  <cols>
    <col min="1" max="1" width="4.625" style="1" customWidth="1"/>
    <col min="2" max="2" width="11.5" style="1" bestFit="1" customWidth="1"/>
    <col min="3" max="3" width="9.125" style="1" customWidth="1"/>
    <col min="4" max="4" width="8.875" style="1" customWidth="1"/>
    <col min="5" max="5" width="8.25" style="1" customWidth="1"/>
    <col min="6" max="6" width="6.5" style="1" bestFit="1" customWidth="1"/>
    <col min="7" max="7" width="6.5" style="2" bestFit="1" customWidth="1"/>
    <col min="8" max="9" width="6.625" style="1" customWidth="1"/>
    <col min="10" max="21" width="4.75" style="1" customWidth="1"/>
    <col min="22" max="33" width="6" style="1" customWidth="1"/>
    <col min="34" max="34" width="4.75" style="1" customWidth="1"/>
    <col min="35" max="36" width="9" style="1" customWidth="1"/>
    <col min="37" max="37" width="19.625" style="1" customWidth="1"/>
    <col min="38" max="38" width="9" style="1" customWidth="1"/>
    <col min="39" max="16384" width="9" style="1"/>
  </cols>
  <sheetData>
    <row r="1" spans="1:35" ht="12.75" thickBot="1" x14ac:dyDescent="0.2">
      <c r="A1" s="78" t="s">
        <v>38</v>
      </c>
      <c r="B1" s="78"/>
      <c r="C1" s="78"/>
      <c r="D1" s="78"/>
      <c r="E1" s="78"/>
      <c r="F1" s="78"/>
      <c r="H1" s="79"/>
      <c r="I1" s="80"/>
      <c r="J1" s="81"/>
      <c r="K1" s="82" t="s">
        <v>41</v>
      </c>
      <c r="L1" s="80"/>
      <c r="M1" s="83"/>
      <c r="N1" s="84">
        <v>0.15</v>
      </c>
      <c r="O1" s="63"/>
      <c r="P1" s="85">
        <v>0.25</v>
      </c>
      <c r="Q1" s="86"/>
      <c r="R1" s="63">
        <v>0.35</v>
      </c>
      <c r="S1" s="63"/>
      <c r="T1" s="63">
        <v>0.05</v>
      </c>
      <c r="U1" s="64"/>
      <c r="V1" s="15"/>
      <c r="X1" s="41"/>
    </row>
    <row r="2" spans="1:35" ht="16.5" customHeight="1" thickTop="1" x14ac:dyDescent="0.15">
      <c r="A2" s="6" t="s">
        <v>2</v>
      </c>
      <c r="B2" s="12"/>
      <c r="C2" s="65"/>
      <c r="D2" s="66"/>
      <c r="E2" s="66"/>
      <c r="F2" s="67"/>
      <c r="H2" s="68" t="s">
        <v>42</v>
      </c>
      <c r="I2" s="69"/>
      <c r="J2" s="70"/>
      <c r="K2" s="71">
        <f>SUM(N2:S2)</f>
        <v>0</v>
      </c>
      <c r="L2" s="72"/>
      <c r="M2" s="73"/>
      <c r="N2" s="74"/>
      <c r="O2" s="75"/>
      <c r="P2" s="122"/>
      <c r="Q2" s="123"/>
      <c r="R2" s="76"/>
      <c r="S2" s="75"/>
      <c r="T2" s="76"/>
      <c r="U2" s="77"/>
      <c r="V2" s="40"/>
      <c r="X2" s="94" t="s">
        <v>53</v>
      </c>
      <c r="Y2" s="95"/>
      <c r="Z2" s="95"/>
      <c r="AA2" s="96"/>
    </row>
    <row r="3" spans="1:35" ht="16.5" customHeight="1" x14ac:dyDescent="0.15">
      <c r="A3" s="6" t="s">
        <v>4</v>
      </c>
      <c r="B3" s="12"/>
      <c r="C3" s="65"/>
      <c r="D3" s="66"/>
      <c r="E3" s="66"/>
      <c r="F3" s="67"/>
      <c r="H3" s="87" t="s">
        <v>43</v>
      </c>
      <c r="I3" s="88"/>
      <c r="J3" s="89"/>
      <c r="K3" s="90">
        <f>SUM(N3:S3)</f>
        <v>0</v>
      </c>
      <c r="L3" s="62"/>
      <c r="M3" s="91"/>
      <c r="N3" s="92">
        <f>SUMIF($I:$I,N$1,$AH:$AH)</f>
        <v>0</v>
      </c>
      <c r="O3" s="62"/>
      <c r="P3" s="62">
        <f>SUMIF($I:$I,P$1,$AH:$AH)</f>
        <v>0</v>
      </c>
      <c r="Q3" s="62"/>
      <c r="R3" s="62">
        <f>SUMIF($I:$I,R$1,$AH:$AH)</f>
        <v>0</v>
      </c>
      <c r="S3" s="62"/>
      <c r="T3" s="62">
        <f>SUMIF($I:$I,T$1,$AH:$AH)</f>
        <v>0</v>
      </c>
      <c r="U3" s="91"/>
      <c r="X3" s="97"/>
      <c r="Y3" s="98"/>
      <c r="Z3" s="98"/>
      <c r="AA3" s="99"/>
      <c r="AF3" s="15"/>
      <c r="AG3" s="15"/>
      <c r="AH3" s="15"/>
      <c r="AI3" s="15"/>
    </row>
    <row r="4" spans="1:35" ht="16.5" customHeight="1" thickBot="1" x14ac:dyDescent="0.2">
      <c r="A4" s="7"/>
      <c r="B4" s="7"/>
      <c r="C4" s="15"/>
      <c r="D4" s="15"/>
      <c r="E4" s="15"/>
      <c r="F4" s="15"/>
      <c r="H4" s="108" t="s">
        <v>37</v>
      </c>
      <c r="I4" s="109"/>
      <c r="J4" s="110"/>
      <c r="K4" s="111">
        <f>SUM(AI:AI)*10</f>
        <v>0</v>
      </c>
      <c r="L4" s="112"/>
      <c r="M4" s="113"/>
      <c r="N4" s="120">
        <f>SUMIF($I:$I,N$1,$AI:$AI)*10</f>
        <v>0</v>
      </c>
      <c r="O4" s="93"/>
      <c r="P4" s="93">
        <f>SUMIF($I:$I,P$1,$AI:$AI)*10</f>
        <v>0</v>
      </c>
      <c r="Q4" s="93"/>
      <c r="R4" s="93">
        <f>SUMIF($I:$I,R$1,$AI:$AI)*10</f>
        <v>0</v>
      </c>
      <c r="S4" s="93"/>
      <c r="T4" s="93">
        <f>SUMIF($I:$I,T$1,$AI:$AI)*10</f>
        <v>0</v>
      </c>
      <c r="U4" s="121"/>
      <c r="V4" s="15"/>
      <c r="X4" s="100"/>
      <c r="Y4" s="101"/>
      <c r="Z4" s="101"/>
      <c r="AA4" s="102"/>
      <c r="AF4" s="15"/>
      <c r="AG4" s="15"/>
      <c r="AH4" s="15"/>
      <c r="AI4" s="15"/>
    </row>
    <row r="5" spans="1:35" ht="16.5" customHeight="1" x14ac:dyDescent="0.15">
      <c r="H5" s="108" t="s">
        <v>35</v>
      </c>
      <c r="I5" s="109"/>
      <c r="J5" s="110"/>
      <c r="K5" s="111">
        <f>ROUNDDOWN($K$4/2,-3)</f>
        <v>0</v>
      </c>
      <c r="L5" s="112"/>
      <c r="M5" s="113"/>
      <c r="N5" s="39"/>
      <c r="O5" s="15"/>
      <c r="P5" s="15"/>
      <c r="Q5" s="15"/>
      <c r="R5" s="15"/>
      <c r="S5" s="15"/>
      <c r="T5" s="15"/>
      <c r="U5" s="15"/>
      <c r="V5" s="15"/>
      <c r="X5" s="41"/>
      <c r="AF5" s="15"/>
      <c r="AG5" s="15"/>
      <c r="AH5" s="15"/>
      <c r="AI5" s="15"/>
    </row>
    <row r="6" spans="1:35" ht="16.5" customHeight="1" x14ac:dyDescent="0.15">
      <c r="D6" s="16"/>
      <c r="E6" s="21"/>
      <c r="F6" s="21"/>
      <c r="H6" s="114" t="s">
        <v>36</v>
      </c>
      <c r="I6" s="115"/>
      <c r="J6" s="116"/>
      <c r="K6" s="117"/>
      <c r="L6" s="118"/>
      <c r="M6" s="119"/>
      <c r="X6" s="41"/>
    </row>
    <row r="7" spans="1:35" s="2" customFormat="1" x14ac:dyDescent="0.15">
      <c r="A7" s="1" t="s">
        <v>18</v>
      </c>
      <c r="B7" s="13"/>
      <c r="C7" s="1" t="s">
        <v>10</v>
      </c>
      <c r="D7" s="15"/>
      <c r="X7" s="42"/>
    </row>
    <row r="8" spans="1:35" x14ac:dyDescent="0.15">
      <c r="A8" s="1" t="s">
        <v>34</v>
      </c>
      <c r="B8" s="1" t="s">
        <v>15</v>
      </c>
      <c r="D8" s="15"/>
      <c r="E8" s="2"/>
      <c r="F8" s="2"/>
      <c r="X8" s="41"/>
    </row>
    <row r="9" spans="1:35" s="3" customFormat="1" x14ac:dyDescent="0.15">
      <c r="A9" s="8"/>
      <c r="B9" s="8"/>
      <c r="C9" s="8"/>
      <c r="D9" s="17"/>
      <c r="E9" s="8"/>
      <c r="F9" s="8"/>
      <c r="G9" s="22"/>
      <c r="H9" s="26" t="s">
        <v>25</v>
      </c>
      <c r="I9" s="30"/>
      <c r="J9" s="103" t="s">
        <v>40</v>
      </c>
      <c r="K9" s="104"/>
      <c r="L9" s="104"/>
      <c r="M9" s="104"/>
      <c r="N9" s="104"/>
      <c r="O9" s="104"/>
      <c r="P9" s="104"/>
      <c r="Q9" s="104"/>
      <c r="R9" s="104"/>
      <c r="S9" s="104"/>
      <c r="T9" s="104"/>
      <c r="U9" s="105"/>
      <c r="V9" s="103" t="s">
        <v>23</v>
      </c>
      <c r="W9" s="104"/>
      <c r="X9" s="104"/>
      <c r="Y9" s="104"/>
      <c r="Z9" s="104"/>
      <c r="AA9" s="104"/>
      <c r="AB9" s="104"/>
      <c r="AC9" s="104"/>
      <c r="AD9" s="104"/>
      <c r="AE9" s="104"/>
      <c r="AF9" s="104"/>
      <c r="AG9" s="105"/>
      <c r="AH9" s="106" t="s">
        <v>12</v>
      </c>
      <c r="AI9" s="107"/>
    </row>
    <row r="10" spans="1:35" s="4" customFormat="1" ht="4.5" customHeight="1" x14ac:dyDescent="0.15">
      <c r="A10" s="9"/>
      <c r="B10" s="9"/>
      <c r="C10" s="9"/>
      <c r="D10" s="18"/>
      <c r="E10" s="9"/>
      <c r="F10" s="9"/>
      <c r="G10" s="23"/>
      <c r="H10" s="27"/>
      <c r="I10" s="31"/>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row>
    <row r="11" spans="1:35" s="5" customFormat="1" ht="30" customHeight="1" x14ac:dyDescent="0.15">
      <c r="A11" s="10" t="s">
        <v>22</v>
      </c>
      <c r="B11" s="14" t="s">
        <v>47</v>
      </c>
      <c r="C11" s="10" t="s">
        <v>14</v>
      </c>
      <c r="D11" s="19" t="s">
        <v>3</v>
      </c>
      <c r="E11" s="10" t="s">
        <v>1</v>
      </c>
      <c r="F11" s="10" t="s">
        <v>20</v>
      </c>
      <c r="G11" s="24" t="s">
        <v>16</v>
      </c>
      <c r="H11" s="28" t="s">
        <v>8</v>
      </c>
      <c r="I11" s="50" t="s">
        <v>19</v>
      </c>
      <c r="J11" s="35" t="s">
        <v>27</v>
      </c>
      <c r="K11" s="37" t="s">
        <v>17</v>
      </c>
      <c r="L11" s="37" t="s">
        <v>0</v>
      </c>
      <c r="M11" s="37" t="s">
        <v>5</v>
      </c>
      <c r="N11" s="37" t="s">
        <v>28</v>
      </c>
      <c r="O11" s="37" t="s">
        <v>30</v>
      </c>
      <c r="P11" s="37" t="s">
        <v>9</v>
      </c>
      <c r="Q11" s="37" t="s">
        <v>26</v>
      </c>
      <c r="R11" s="37" t="s">
        <v>31</v>
      </c>
      <c r="S11" s="37" t="s">
        <v>32</v>
      </c>
      <c r="T11" s="37" t="s">
        <v>13</v>
      </c>
      <c r="U11" s="37" t="s">
        <v>29</v>
      </c>
      <c r="V11" s="37" t="s">
        <v>33</v>
      </c>
      <c r="W11" s="37" t="s">
        <v>17</v>
      </c>
      <c r="X11" s="37" t="s">
        <v>0</v>
      </c>
      <c r="Y11" s="37" t="s">
        <v>5</v>
      </c>
      <c r="Z11" s="37" t="s">
        <v>28</v>
      </c>
      <c r="AA11" s="37" t="s">
        <v>30</v>
      </c>
      <c r="AB11" s="37" t="s">
        <v>9</v>
      </c>
      <c r="AC11" s="37" t="s">
        <v>26</v>
      </c>
      <c r="AD11" s="37" t="s">
        <v>31</v>
      </c>
      <c r="AE11" s="37" t="s">
        <v>32</v>
      </c>
      <c r="AF11" s="37" t="s">
        <v>13</v>
      </c>
      <c r="AG11" s="37" t="s">
        <v>29</v>
      </c>
      <c r="AH11" s="35" t="s">
        <v>6</v>
      </c>
      <c r="AI11" s="43" t="s">
        <v>7</v>
      </c>
    </row>
    <row r="12" spans="1:35" ht="18.75" customHeight="1" x14ac:dyDescent="0.15">
      <c r="A12" s="11">
        <v>1</v>
      </c>
      <c r="B12" s="60"/>
      <c r="C12" s="60"/>
      <c r="D12" s="61"/>
      <c r="E12" s="60"/>
      <c r="F12" s="59"/>
      <c r="G12" s="56"/>
      <c r="H12" s="57"/>
      <c r="I12" s="51"/>
      <c r="J12" s="54"/>
      <c r="K12" s="55"/>
      <c r="L12" s="55"/>
      <c r="M12" s="55"/>
      <c r="N12" s="55"/>
      <c r="O12" s="55"/>
      <c r="P12" s="55"/>
      <c r="Q12" s="55"/>
      <c r="R12" s="55"/>
      <c r="S12" s="55"/>
      <c r="T12" s="55"/>
      <c r="U12" s="55"/>
      <c r="V12" s="53" t="str">
        <f t="shared" ref="V12:AG12" si="0">IFERROR(_xlfn.IFS(AND($G12="回",$H12=""),ROUND($F12*$I12*J12,0),AND($G12="回",$H12="片道"),ROUND(($F12*$I12*J12)/2,0),AND($G12="月",$H12=""),ROUND($F12*$I12*COUNTIF(J12,"&gt;0"),0),AND($G12="月",$H12="片道"),ROUND(($F12*$I12*COUNTIF(J12,"&gt;0"))/2,0)),"")</f>
        <v/>
      </c>
      <c r="W12" s="53" t="str">
        <f>IFERROR(_xlfn.IFS(AND($G12="回",$H12=""),ROUND($F12*$I12*K12,0),AND($G12="回",$H12="片道"),ROUND(($F12*$I12*K12)/2,0),AND($G12="月",$H12=""),ROUND($F12*$I12*COUNTIF(K12,"&gt;0"),0),AND($G12="月",$H12="片道"),ROUND(($F12*$I12*COUNTIF(K12,"&gt;0"))/2,0)),"")</f>
        <v/>
      </c>
      <c r="X12" s="53" t="str">
        <f t="shared" si="0"/>
        <v/>
      </c>
      <c r="Y12" s="53" t="str">
        <f t="shared" si="0"/>
        <v/>
      </c>
      <c r="Z12" s="53" t="str">
        <f t="shared" si="0"/>
        <v/>
      </c>
      <c r="AA12" s="53" t="str">
        <f t="shared" si="0"/>
        <v/>
      </c>
      <c r="AB12" s="53" t="str">
        <f t="shared" si="0"/>
        <v/>
      </c>
      <c r="AC12" s="53" t="str">
        <f t="shared" si="0"/>
        <v/>
      </c>
      <c r="AD12" s="53" t="str">
        <f t="shared" si="0"/>
        <v/>
      </c>
      <c r="AE12" s="53" t="str">
        <f t="shared" si="0"/>
        <v/>
      </c>
      <c r="AF12" s="53" t="str">
        <f t="shared" si="0"/>
        <v/>
      </c>
      <c r="AG12" s="53" t="str">
        <f t="shared" si="0"/>
        <v/>
      </c>
      <c r="AH12" s="53">
        <f t="shared" ref="AH12:AH51" si="1">SUM($J12:$U12)</f>
        <v>0</v>
      </c>
      <c r="AI12" s="53">
        <f t="shared" ref="AI12:AI51" si="2">SUM($V12:$AG12)</f>
        <v>0</v>
      </c>
    </row>
    <row r="13" spans="1:35" ht="18.75" customHeight="1" x14ac:dyDescent="0.15">
      <c r="A13" s="11">
        <v>2</v>
      </c>
      <c r="B13" s="60"/>
      <c r="C13" s="60"/>
      <c r="D13" s="61"/>
      <c r="E13" s="60"/>
      <c r="F13" s="59"/>
      <c r="G13" s="56"/>
      <c r="H13" s="57"/>
      <c r="I13" s="51"/>
      <c r="J13" s="54"/>
      <c r="K13" s="55"/>
      <c r="L13" s="55"/>
      <c r="M13" s="55"/>
      <c r="N13" s="55"/>
      <c r="O13" s="55"/>
      <c r="P13" s="55"/>
      <c r="Q13" s="55"/>
      <c r="R13" s="55"/>
      <c r="S13" s="55"/>
      <c r="T13" s="55"/>
      <c r="U13" s="55"/>
      <c r="V13" s="53" t="str">
        <f t="shared" ref="V13:AG36" si="3">IFERROR(_xlfn.IFS(AND($G13="回",$H13=""),ROUND($F13*$I13*J13,0),AND($G13="回",$H13="片道"),ROUND(($F13*$I13*J13)/2,0),AND($G13="月",$H13=""),ROUND($F13*$I13*COUNTIF(J13,"&gt;0"),0),AND($G13="月",$H13="片道"),ROUND(($F13*$I13*COUNTIF(J13,"&gt;0"))/2,0)),"")</f>
        <v/>
      </c>
      <c r="W13" s="53" t="str">
        <f t="shared" ref="W13:W51" si="4">IFERROR(_xlfn.IFS(AND($G13="回",$H13=""),ROUND($F13*$I13*K13,0),AND($G13="回",$H13="片道"),ROUND(($F13*$I13*K13)/2,0),AND($G13="月",$H13=""),ROUND($F13*$I13*COUNTIF(K13,"&gt;0"),0),AND($G13="月",$H13="片道"),ROUND(($F13*$I13*COUNTIF(K13,"&gt;0"))/2,0)),"")</f>
        <v/>
      </c>
      <c r="X13" s="53" t="str">
        <f t="shared" si="3"/>
        <v/>
      </c>
      <c r="Y13" s="53" t="str">
        <f t="shared" si="3"/>
        <v/>
      </c>
      <c r="Z13" s="53" t="str">
        <f t="shared" si="3"/>
        <v/>
      </c>
      <c r="AA13" s="53" t="str">
        <f t="shared" si="3"/>
        <v/>
      </c>
      <c r="AB13" s="53" t="str">
        <f t="shared" si="3"/>
        <v/>
      </c>
      <c r="AC13" s="53" t="str">
        <f t="shared" si="3"/>
        <v/>
      </c>
      <c r="AD13" s="53" t="str">
        <f t="shared" si="3"/>
        <v/>
      </c>
      <c r="AE13" s="53" t="str">
        <f t="shared" si="3"/>
        <v/>
      </c>
      <c r="AF13" s="53" t="str">
        <f t="shared" si="3"/>
        <v/>
      </c>
      <c r="AG13" s="53" t="str">
        <f t="shared" si="3"/>
        <v/>
      </c>
      <c r="AH13" s="53">
        <f>SUM($J13:$U13)</f>
        <v>0</v>
      </c>
      <c r="AI13" s="53">
        <f>SUM($V13:$AG13)</f>
        <v>0</v>
      </c>
    </row>
    <row r="14" spans="1:35" ht="18.75" customHeight="1" x14ac:dyDescent="0.15">
      <c r="A14" s="11">
        <v>3</v>
      </c>
      <c r="B14" s="60"/>
      <c r="C14" s="60"/>
      <c r="D14" s="61"/>
      <c r="E14" s="60"/>
      <c r="F14" s="59"/>
      <c r="G14" s="56"/>
      <c r="H14" s="57"/>
      <c r="I14" s="52"/>
      <c r="J14" s="54"/>
      <c r="K14" s="55"/>
      <c r="L14" s="55"/>
      <c r="M14" s="55"/>
      <c r="N14" s="55"/>
      <c r="O14" s="55"/>
      <c r="P14" s="55"/>
      <c r="Q14" s="55"/>
      <c r="R14" s="55"/>
      <c r="S14" s="55"/>
      <c r="T14" s="55"/>
      <c r="U14" s="55"/>
      <c r="V14" s="53" t="str">
        <f t="shared" si="3"/>
        <v/>
      </c>
      <c r="W14" s="53" t="str">
        <f t="shared" si="4"/>
        <v/>
      </c>
      <c r="X14" s="53" t="str">
        <f t="shared" si="3"/>
        <v/>
      </c>
      <c r="Y14" s="53" t="str">
        <f t="shared" si="3"/>
        <v/>
      </c>
      <c r="Z14" s="53" t="str">
        <f t="shared" si="3"/>
        <v/>
      </c>
      <c r="AA14" s="53" t="str">
        <f t="shared" si="3"/>
        <v/>
      </c>
      <c r="AB14" s="53" t="str">
        <f t="shared" si="3"/>
        <v/>
      </c>
      <c r="AC14" s="53" t="str">
        <f t="shared" si="3"/>
        <v/>
      </c>
      <c r="AD14" s="53" t="str">
        <f t="shared" si="3"/>
        <v/>
      </c>
      <c r="AE14" s="53" t="str">
        <f t="shared" si="3"/>
        <v/>
      </c>
      <c r="AF14" s="53" t="str">
        <f t="shared" si="3"/>
        <v/>
      </c>
      <c r="AG14" s="53" t="str">
        <f t="shared" si="3"/>
        <v/>
      </c>
      <c r="AH14" s="53">
        <f t="shared" si="1"/>
        <v>0</v>
      </c>
      <c r="AI14" s="53">
        <f t="shared" si="2"/>
        <v>0</v>
      </c>
    </row>
    <row r="15" spans="1:35" ht="18.75" customHeight="1" x14ac:dyDescent="0.15">
      <c r="A15" s="11">
        <v>4</v>
      </c>
      <c r="B15" s="60"/>
      <c r="C15" s="60"/>
      <c r="D15" s="61"/>
      <c r="E15" s="60"/>
      <c r="F15" s="59"/>
      <c r="G15" s="56"/>
      <c r="H15" s="57"/>
      <c r="I15" s="52"/>
      <c r="J15" s="54"/>
      <c r="K15" s="55"/>
      <c r="L15" s="55"/>
      <c r="M15" s="55"/>
      <c r="N15" s="55"/>
      <c r="O15" s="55"/>
      <c r="P15" s="55"/>
      <c r="Q15" s="55"/>
      <c r="R15" s="55"/>
      <c r="S15" s="55"/>
      <c r="T15" s="55"/>
      <c r="U15" s="55"/>
      <c r="V15" s="53" t="str">
        <f t="shared" si="3"/>
        <v/>
      </c>
      <c r="W15" s="53" t="str">
        <f t="shared" si="4"/>
        <v/>
      </c>
      <c r="X15" s="53" t="str">
        <f t="shared" si="3"/>
        <v/>
      </c>
      <c r="Y15" s="53" t="str">
        <f t="shared" si="3"/>
        <v/>
      </c>
      <c r="Z15" s="53" t="str">
        <f t="shared" si="3"/>
        <v/>
      </c>
      <c r="AA15" s="53" t="str">
        <f t="shared" si="3"/>
        <v/>
      </c>
      <c r="AB15" s="53" t="str">
        <f t="shared" si="3"/>
        <v/>
      </c>
      <c r="AC15" s="53" t="str">
        <f t="shared" si="3"/>
        <v/>
      </c>
      <c r="AD15" s="53" t="str">
        <f t="shared" si="3"/>
        <v/>
      </c>
      <c r="AE15" s="53" t="str">
        <f t="shared" si="3"/>
        <v/>
      </c>
      <c r="AF15" s="53" t="str">
        <f t="shared" si="3"/>
        <v/>
      </c>
      <c r="AG15" s="53" t="str">
        <f t="shared" si="3"/>
        <v/>
      </c>
      <c r="AH15" s="53">
        <f t="shared" si="1"/>
        <v>0</v>
      </c>
      <c r="AI15" s="53">
        <f>SUM($V15:$AG15)</f>
        <v>0</v>
      </c>
    </row>
    <row r="16" spans="1:35" ht="18.75" customHeight="1" x14ac:dyDescent="0.15">
      <c r="A16" s="11">
        <v>5</v>
      </c>
      <c r="B16" s="60"/>
      <c r="C16" s="60"/>
      <c r="D16" s="61"/>
      <c r="E16" s="60"/>
      <c r="F16" s="59"/>
      <c r="G16" s="56"/>
      <c r="H16" s="57"/>
      <c r="I16" s="52"/>
      <c r="J16" s="54"/>
      <c r="K16" s="55"/>
      <c r="L16" s="55"/>
      <c r="M16" s="55"/>
      <c r="N16" s="55"/>
      <c r="O16" s="55"/>
      <c r="P16" s="55"/>
      <c r="Q16" s="55"/>
      <c r="R16" s="55"/>
      <c r="S16" s="55"/>
      <c r="T16" s="55"/>
      <c r="U16" s="55"/>
      <c r="V16" s="53" t="str">
        <f t="shared" si="3"/>
        <v/>
      </c>
      <c r="W16" s="53" t="str">
        <f t="shared" si="4"/>
        <v/>
      </c>
      <c r="X16" s="53" t="str">
        <f t="shared" si="3"/>
        <v/>
      </c>
      <c r="Y16" s="53" t="str">
        <f t="shared" si="3"/>
        <v/>
      </c>
      <c r="Z16" s="53" t="str">
        <f t="shared" si="3"/>
        <v/>
      </c>
      <c r="AA16" s="53" t="str">
        <f t="shared" si="3"/>
        <v/>
      </c>
      <c r="AB16" s="53" t="str">
        <f t="shared" si="3"/>
        <v/>
      </c>
      <c r="AC16" s="53" t="str">
        <f t="shared" si="3"/>
        <v/>
      </c>
      <c r="AD16" s="53" t="str">
        <f t="shared" si="3"/>
        <v/>
      </c>
      <c r="AE16" s="53" t="str">
        <f t="shared" si="3"/>
        <v/>
      </c>
      <c r="AF16" s="53" t="str">
        <f t="shared" si="3"/>
        <v/>
      </c>
      <c r="AG16" s="53" t="str">
        <f t="shared" si="3"/>
        <v/>
      </c>
      <c r="AH16" s="53">
        <f t="shared" si="1"/>
        <v>0</v>
      </c>
      <c r="AI16" s="53">
        <f t="shared" si="2"/>
        <v>0</v>
      </c>
    </row>
    <row r="17" spans="1:35" ht="18.75" customHeight="1" x14ac:dyDescent="0.15">
      <c r="A17" s="11">
        <v>6</v>
      </c>
      <c r="B17" s="60"/>
      <c r="C17" s="60"/>
      <c r="D17" s="61"/>
      <c r="E17" s="60"/>
      <c r="F17" s="59"/>
      <c r="G17" s="56"/>
      <c r="H17" s="57"/>
      <c r="I17" s="52"/>
      <c r="J17" s="54"/>
      <c r="K17" s="55"/>
      <c r="L17" s="55"/>
      <c r="M17" s="55"/>
      <c r="N17" s="55"/>
      <c r="O17" s="55"/>
      <c r="P17" s="55"/>
      <c r="Q17" s="55"/>
      <c r="R17" s="55"/>
      <c r="S17" s="55"/>
      <c r="T17" s="55"/>
      <c r="U17" s="55"/>
      <c r="V17" s="53" t="str">
        <f t="shared" si="3"/>
        <v/>
      </c>
      <c r="W17" s="53" t="str">
        <f t="shared" si="4"/>
        <v/>
      </c>
      <c r="X17" s="53" t="str">
        <f t="shared" si="3"/>
        <v/>
      </c>
      <c r="Y17" s="53" t="str">
        <f t="shared" si="3"/>
        <v/>
      </c>
      <c r="Z17" s="53" t="str">
        <f t="shared" si="3"/>
        <v/>
      </c>
      <c r="AA17" s="53" t="str">
        <f t="shared" si="3"/>
        <v/>
      </c>
      <c r="AB17" s="53" t="str">
        <f t="shared" si="3"/>
        <v/>
      </c>
      <c r="AC17" s="53" t="str">
        <f t="shared" si="3"/>
        <v/>
      </c>
      <c r="AD17" s="53" t="str">
        <f t="shared" si="3"/>
        <v/>
      </c>
      <c r="AE17" s="53" t="str">
        <f t="shared" si="3"/>
        <v/>
      </c>
      <c r="AF17" s="53" t="str">
        <f t="shared" si="3"/>
        <v/>
      </c>
      <c r="AG17" s="53" t="str">
        <f t="shared" si="3"/>
        <v/>
      </c>
      <c r="AH17" s="53">
        <f t="shared" si="1"/>
        <v>0</v>
      </c>
      <c r="AI17" s="53">
        <f t="shared" si="2"/>
        <v>0</v>
      </c>
    </row>
    <row r="18" spans="1:35" ht="18.75" customHeight="1" x14ac:dyDescent="0.15">
      <c r="A18" s="11">
        <v>7</v>
      </c>
      <c r="B18" s="60"/>
      <c r="C18" s="60"/>
      <c r="D18" s="61"/>
      <c r="E18" s="60"/>
      <c r="F18" s="59"/>
      <c r="G18" s="56"/>
      <c r="H18" s="57"/>
      <c r="I18" s="52"/>
      <c r="J18" s="54"/>
      <c r="K18" s="55"/>
      <c r="L18" s="55"/>
      <c r="M18" s="55"/>
      <c r="N18" s="55"/>
      <c r="O18" s="55"/>
      <c r="P18" s="55"/>
      <c r="Q18" s="55"/>
      <c r="R18" s="55"/>
      <c r="S18" s="55"/>
      <c r="T18" s="55"/>
      <c r="U18" s="55"/>
      <c r="V18" s="53" t="str">
        <f t="shared" si="3"/>
        <v/>
      </c>
      <c r="W18" s="53" t="str">
        <f t="shared" si="4"/>
        <v/>
      </c>
      <c r="X18" s="53" t="str">
        <f t="shared" si="3"/>
        <v/>
      </c>
      <c r="Y18" s="53" t="str">
        <f t="shared" si="3"/>
        <v/>
      </c>
      <c r="Z18" s="53" t="str">
        <f t="shared" si="3"/>
        <v/>
      </c>
      <c r="AA18" s="53" t="str">
        <f t="shared" si="3"/>
        <v/>
      </c>
      <c r="AB18" s="53" t="str">
        <f t="shared" si="3"/>
        <v/>
      </c>
      <c r="AC18" s="53" t="str">
        <f t="shared" si="3"/>
        <v/>
      </c>
      <c r="AD18" s="53" t="str">
        <f t="shared" si="3"/>
        <v/>
      </c>
      <c r="AE18" s="53" t="str">
        <f t="shared" si="3"/>
        <v/>
      </c>
      <c r="AF18" s="53" t="str">
        <f t="shared" si="3"/>
        <v/>
      </c>
      <c r="AG18" s="53" t="str">
        <f t="shared" si="3"/>
        <v/>
      </c>
      <c r="AH18" s="53">
        <f t="shared" si="1"/>
        <v>0</v>
      </c>
      <c r="AI18" s="53">
        <f t="shared" si="2"/>
        <v>0</v>
      </c>
    </row>
    <row r="19" spans="1:35" ht="18.75" customHeight="1" x14ac:dyDescent="0.15">
      <c r="A19" s="11">
        <v>8</v>
      </c>
      <c r="B19" s="60"/>
      <c r="C19" s="60"/>
      <c r="D19" s="61"/>
      <c r="E19" s="60"/>
      <c r="F19" s="59"/>
      <c r="G19" s="56"/>
      <c r="H19" s="57"/>
      <c r="I19" s="52"/>
      <c r="J19" s="54"/>
      <c r="K19" s="55"/>
      <c r="L19" s="55"/>
      <c r="M19" s="55"/>
      <c r="N19" s="55"/>
      <c r="O19" s="55"/>
      <c r="P19" s="55"/>
      <c r="Q19" s="55"/>
      <c r="R19" s="55"/>
      <c r="S19" s="55"/>
      <c r="T19" s="55"/>
      <c r="U19" s="55"/>
      <c r="V19" s="53" t="str">
        <f t="shared" si="3"/>
        <v/>
      </c>
      <c r="W19" s="53" t="str">
        <f t="shared" si="4"/>
        <v/>
      </c>
      <c r="X19" s="53" t="str">
        <f t="shared" si="3"/>
        <v/>
      </c>
      <c r="Y19" s="53" t="str">
        <f t="shared" si="3"/>
        <v/>
      </c>
      <c r="Z19" s="53" t="str">
        <f t="shared" si="3"/>
        <v/>
      </c>
      <c r="AA19" s="53" t="str">
        <f t="shared" si="3"/>
        <v/>
      </c>
      <c r="AB19" s="53" t="str">
        <f t="shared" si="3"/>
        <v/>
      </c>
      <c r="AC19" s="53" t="str">
        <f t="shared" si="3"/>
        <v/>
      </c>
      <c r="AD19" s="53" t="str">
        <f t="shared" si="3"/>
        <v/>
      </c>
      <c r="AE19" s="53" t="str">
        <f t="shared" si="3"/>
        <v/>
      </c>
      <c r="AF19" s="53" t="str">
        <f t="shared" si="3"/>
        <v/>
      </c>
      <c r="AG19" s="53" t="str">
        <f t="shared" si="3"/>
        <v/>
      </c>
      <c r="AH19" s="53">
        <f t="shared" si="1"/>
        <v>0</v>
      </c>
      <c r="AI19" s="53">
        <f t="shared" si="2"/>
        <v>0</v>
      </c>
    </row>
    <row r="20" spans="1:35" ht="18.75" customHeight="1" x14ac:dyDescent="0.15">
      <c r="A20" s="11">
        <v>9</v>
      </c>
      <c r="B20" s="60"/>
      <c r="C20" s="60"/>
      <c r="D20" s="61"/>
      <c r="E20" s="60"/>
      <c r="F20" s="59"/>
      <c r="G20" s="56"/>
      <c r="H20" s="57"/>
      <c r="I20" s="52"/>
      <c r="J20" s="54"/>
      <c r="K20" s="55"/>
      <c r="L20" s="55"/>
      <c r="M20" s="55"/>
      <c r="N20" s="55"/>
      <c r="O20" s="55"/>
      <c r="P20" s="55"/>
      <c r="Q20" s="55"/>
      <c r="R20" s="55"/>
      <c r="S20" s="55"/>
      <c r="T20" s="55"/>
      <c r="U20" s="55"/>
      <c r="V20" s="53" t="str">
        <f t="shared" si="3"/>
        <v/>
      </c>
      <c r="W20" s="53" t="str">
        <f t="shared" si="4"/>
        <v/>
      </c>
      <c r="X20" s="53" t="str">
        <f t="shared" si="3"/>
        <v/>
      </c>
      <c r="Y20" s="53" t="str">
        <f t="shared" si="3"/>
        <v/>
      </c>
      <c r="Z20" s="53" t="str">
        <f t="shared" si="3"/>
        <v/>
      </c>
      <c r="AA20" s="53" t="str">
        <f t="shared" si="3"/>
        <v/>
      </c>
      <c r="AB20" s="53" t="str">
        <f t="shared" si="3"/>
        <v/>
      </c>
      <c r="AC20" s="53" t="str">
        <f t="shared" si="3"/>
        <v/>
      </c>
      <c r="AD20" s="53" t="str">
        <f t="shared" si="3"/>
        <v/>
      </c>
      <c r="AE20" s="53" t="str">
        <f t="shared" si="3"/>
        <v/>
      </c>
      <c r="AF20" s="53" t="str">
        <f t="shared" si="3"/>
        <v/>
      </c>
      <c r="AG20" s="53" t="str">
        <f t="shared" si="3"/>
        <v/>
      </c>
      <c r="AH20" s="53">
        <f t="shared" si="1"/>
        <v>0</v>
      </c>
      <c r="AI20" s="53">
        <f t="shared" si="2"/>
        <v>0</v>
      </c>
    </row>
    <row r="21" spans="1:35" ht="18.75" customHeight="1" x14ac:dyDescent="0.15">
      <c r="A21" s="11">
        <v>10</v>
      </c>
      <c r="B21" s="60"/>
      <c r="C21" s="60"/>
      <c r="D21" s="61"/>
      <c r="E21" s="60"/>
      <c r="F21" s="59"/>
      <c r="G21" s="56"/>
      <c r="H21" s="57"/>
      <c r="I21" s="52"/>
      <c r="J21" s="54"/>
      <c r="K21" s="55"/>
      <c r="L21" s="55"/>
      <c r="M21" s="55"/>
      <c r="N21" s="55"/>
      <c r="O21" s="55"/>
      <c r="P21" s="55"/>
      <c r="Q21" s="55"/>
      <c r="R21" s="55"/>
      <c r="S21" s="55"/>
      <c r="T21" s="55"/>
      <c r="U21" s="55"/>
      <c r="V21" s="53" t="str">
        <f t="shared" si="3"/>
        <v/>
      </c>
      <c r="W21" s="53" t="str">
        <f t="shared" si="4"/>
        <v/>
      </c>
      <c r="X21" s="53" t="str">
        <f t="shared" si="3"/>
        <v/>
      </c>
      <c r="Y21" s="53" t="str">
        <f>IFERROR(_xlfn.IFS(AND($G21="回",$H21=""),ROUND($F21*$I21*M21,0),AND($G21="回",$H21="片道"),ROUND(($F21*$I21*M21)/2,0),AND($G21="月",$H21=""),ROUND($F21*$I21*COUNTIF(M21,"&gt;0"),0),AND($G21="月",$H21="片道"),ROUND(($F21*$I21*COUNTIF(M21,"&gt;0"))/2,0)),"")</f>
        <v/>
      </c>
      <c r="Z21" s="53" t="str">
        <f t="shared" si="3"/>
        <v/>
      </c>
      <c r="AA21" s="53" t="str">
        <f t="shared" si="3"/>
        <v/>
      </c>
      <c r="AB21" s="53" t="str">
        <f t="shared" si="3"/>
        <v/>
      </c>
      <c r="AC21" s="53" t="str">
        <f t="shared" si="3"/>
        <v/>
      </c>
      <c r="AD21" s="53" t="str">
        <f t="shared" si="3"/>
        <v/>
      </c>
      <c r="AE21" s="53" t="str">
        <f t="shared" si="3"/>
        <v/>
      </c>
      <c r="AF21" s="53" t="str">
        <f t="shared" si="3"/>
        <v/>
      </c>
      <c r="AG21" s="53" t="str">
        <f t="shared" si="3"/>
        <v/>
      </c>
      <c r="AH21" s="53">
        <f t="shared" si="1"/>
        <v>0</v>
      </c>
      <c r="AI21" s="53">
        <f t="shared" si="2"/>
        <v>0</v>
      </c>
    </row>
    <row r="22" spans="1:35" ht="18.75" customHeight="1" x14ac:dyDescent="0.15">
      <c r="A22" s="11">
        <v>11</v>
      </c>
      <c r="B22" s="60"/>
      <c r="C22" s="60"/>
      <c r="D22" s="61"/>
      <c r="E22" s="60"/>
      <c r="F22" s="59"/>
      <c r="G22" s="56"/>
      <c r="H22" s="57"/>
      <c r="I22" s="52"/>
      <c r="J22" s="54"/>
      <c r="K22" s="55"/>
      <c r="L22" s="55"/>
      <c r="M22" s="55"/>
      <c r="N22" s="55"/>
      <c r="O22" s="55"/>
      <c r="P22" s="55"/>
      <c r="Q22" s="55"/>
      <c r="R22" s="55"/>
      <c r="S22" s="55"/>
      <c r="T22" s="55"/>
      <c r="U22" s="55"/>
      <c r="V22" s="53" t="str">
        <f t="shared" si="3"/>
        <v/>
      </c>
      <c r="W22" s="53" t="str">
        <f t="shared" si="4"/>
        <v/>
      </c>
      <c r="X22" s="53" t="str">
        <f t="shared" si="3"/>
        <v/>
      </c>
      <c r="Y22" s="53" t="str">
        <f t="shared" si="3"/>
        <v/>
      </c>
      <c r="Z22" s="53" t="str">
        <f t="shared" si="3"/>
        <v/>
      </c>
      <c r="AA22" s="53" t="str">
        <f t="shared" si="3"/>
        <v/>
      </c>
      <c r="AB22" s="53" t="str">
        <f t="shared" si="3"/>
        <v/>
      </c>
      <c r="AC22" s="53" t="str">
        <f t="shared" si="3"/>
        <v/>
      </c>
      <c r="AD22" s="53" t="str">
        <f t="shared" si="3"/>
        <v/>
      </c>
      <c r="AE22" s="53" t="str">
        <f t="shared" si="3"/>
        <v/>
      </c>
      <c r="AF22" s="53" t="str">
        <f t="shared" si="3"/>
        <v/>
      </c>
      <c r="AG22" s="53" t="str">
        <f t="shared" si="3"/>
        <v/>
      </c>
      <c r="AH22" s="53">
        <f t="shared" si="1"/>
        <v>0</v>
      </c>
      <c r="AI22" s="53">
        <f t="shared" si="2"/>
        <v>0</v>
      </c>
    </row>
    <row r="23" spans="1:35" ht="18.75" customHeight="1" x14ac:dyDescent="0.15">
      <c r="A23" s="11">
        <v>12</v>
      </c>
      <c r="B23" s="60"/>
      <c r="C23" s="60"/>
      <c r="D23" s="61"/>
      <c r="E23" s="60"/>
      <c r="F23" s="59"/>
      <c r="G23" s="56"/>
      <c r="H23" s="57"/>
      <c r="I23" s="52"/>
      <c r="J23" s="54"/>
      <c r="K23" s="55"/>
      <c r="L23" s="55"/>
      <c r="M23" s="55"/>
      <c r="N23" s="55"/>
      <c r="O23" s="55"/>
      <c r="P23" s="55"/>
      <c r="Q23" s="55"/>
      <c r="R23" s="55"/>
      <c r="S23" s="55"/>
      <c r="T23" s="55"/>
      <c r="U23" s="55"/>
      <c r="V23" s="53" t="str">
        <f t="shared" si="3"/>
        <v/>
      </c>
      <c r="W23" s="53" t="str">
        <f t="shared" si="4"/>
        <v/>
      </c>
      <c r="X23" s="53" t="str">
        <f t="shared" si="3"/>
        <v/>
      </c>
      <c r="Y23" s="53" t="str">
        <f t="shared" si="3"/>
        <v/>
      </c>
      <c r="Z23" s="53" t="str">
        <f t="shared" si="3"/>
        <v/>
      </c>
      <c r="AA23" s="53" t="str">
        <f t="shared" si="3"/>
        <v/>
      </c>
      <c r="AB23" s="53" t="str">
        <f t="shared" si="3"/>
        <v/>
      </c>
      <c r="AC23" s="53" t="str">
        <f t="shared" si="3"/>
        <v/>
      </c>
      <c r="AD23" s="53" t="str">
        <f t="shared" si="3"/>
        <v/>
      </c>
      <c r="AE23" s="53" t="str">
        <f t="shared" si="3"/>
        <v/>
      </c>
      <c r="AF23" s="53" t="str">
        <f t="shared" si="3"/>
        <v/>
      </c>
      <c r="AG23" s="53" t="str">
        <f t="shared" si="3"/>
        <v/>
      </c>
      <c r="AH23" s="53">
        <f t="shared" si="1"/>
        <v>0</v>
      </c>
      <c r="AI23" s="53">
        <f t="shared" si="2"/>
        <v>0</v>
      </c>
    </row>
    <row r="24" spans="1:35" ht="18.75" customHeight="1" x14ac:dyDescent="0.15">
      <c r="A24" s="11">
        <v>13</v>
      </c>
      <c r="B24" s="60"/>
      <c r="C24" s="60"/>
      <c r="D24" s="61"/>
      <c r="E24" s="60"/>
      <c r="F24" s="59"/>
      <c r="G24" s="56"/>
      <c r="H24" s="57"/>
      <c r="I24" s="52"/>
      <c r="J24" s="54"/>
      <c r="K24" s="55"/>
      <c r="L24" s="55"/>
      <c r="M24" s="55"/>
      <c r="N24" s="55"/>
      <c r="O24" s="55"/>
      <c r="P24" s="55"/>
      <c r="Q24" s="55"/>
      <c r="R24" s="55"/>
      <c r="S24" s="55"/>
      <c r="T24" s="55"/>
      <c r="U24" s="55"/>
      <c r="V24" s="53" t="str">
        <f t="shared" si="3"/>
        <v/>
      </c>
      <c r="W24" s="53" t="str">
        <f t="shared" si="4"/>
        <v/>
      </c>
      <c r="X24" s="53" t="str">
        <f t="shared" si="3"/>
        <v/>
      </c>
      <c r="Y24" s="53" t="str">
        <f t="shared" si="3"/>
        <v/>
      </c>
      <c r="Z24" s="53" t="str">
        <f t="shared" si="3"/>
        <v/>
      </c>
      <c r="AA24" s="53" t="str">
        <f t="shared" si="3"/>
        <v/>
      </c>
      <c r="AB24" s="53" t="str">
        <f t="shared" si="3"/>
        <v/>
      </c>
      <c r="AC24" s="53" t="str">
        <f t="shared" si="3"/>
        <v/>
      </c>
      <c r="AD24" s="53" t="str">
        <f t="shared" si="3"/>
        <v/>
      </c>
      <c r="AE24" s="53" t="str">
        <f t="shared" si="3"/>
        <v/>
      </c>
      <c r="AF24" s="53" t="str">
        <f t="shared" si="3"/>
        <v/>
      </c>
      <c r="AG24" s="53" t="str">
        <f t="shared" si="3"/>
        <v/>
      </c>
      <c r="AH24" s="53">
        <f t="shared" si="1"/>
        <v>0</v>
      </c>
      <c r="AI24" s="53">
        <f t="shared" si="2"/>
        <v>0</v>
      </c>
    </row>
    <row r="25" spans="1:35" ht="18.75" customHeight="1" x14ac:dyDescent="0.15">
      <c r="A25" s="11">
        <v>14</v>
      </c>
      <c r="B25" s="60"/>
      <c r="C25" s="60"/>
      <c r="D25" s="61"/>
      <c r="E25" s="60"/>
      <c r="F25" s="59"/>
      <c r="G25" s="56"/>
      <c r="H25" s="57"/>
      <c r="I25" s="52"/>
      <c r="J25" s="54"/>
      <c r="K25" s="55"/>
      <c r="L25" s="55"/>
      <c r="M25" s="55"/>
      <c r="N25" s="55"/>
      <c r="O25" s="55"/>
      <c r="P25" s="55"/>
      <c r="Q25" s="55"/>
      <c r="R25" s="55"/>
      <c r="S25" s="55"/>
      <c r="T25" s="55"/>
      <c r="U25" s="55"/>
      <c r="V25" s="53" t="str">
        <f t="shared" si="3"/>
        <v/>
      </c>
      <c r="W25" s="53" t="str">
        <f t="shared" si="4"/>
        <v/>
      </c>
      <c r="X25" s="53" t="str">
        <f t="shared" si="3"/>
        <v/>
      </c>
      <c r="Y25" s="53" t="str">
        <f t="shared" si="3"/>
        <v/>
      </c>
      <c r="Z25" s="53" t="str">
        <f t="shared" si="3"/>
        <v/>
      </c>
      <c r="AA25" s="53" t="str">
        <f t="shared" si="3"/>
        <v/>
      </c>
      <c r="AB25" s="53" t="str">
        <f t="shared" si="3"/>
        <v/>
      </c>
      <c r="AC25" s="53" t="str">
        <f t="shared" si="3"/>
        <v/>
      </c>
      <c r="AD25" s="53" t="str">
        <f t="shared" si="3"/>
        <v/>
      </c>
      <c r="AE25" s="53" t="str">
        <f t="shared" si="3"/>
        <v/>
      </c>
      <c r="AF25" s="53" t="str">
        <f t="shared" si="3"/>
        <v/>
      </c>
      <c r="AG25" s="53" t="str">
        <f t="shared" si="3"/>
        <v/>
      </c>
      <c r="AH25" s="53">
        <f t="shared" si="1"/>
        <v>0</v>
      </c>
      <c r="AI25" s="53">
        <f t="shared" si="2"/>
        <v>0</v>
      </c>
    </row>
    <row r="26" spans="1:35" ht="18.75" customHeight="1" x14ac:dyDescent="0.15">
      <c r="A26" s="11">
        <v>15</v>
      </c>
      <c r="B26" s="60"/>
      <c r="C26" s="60"/>
      <c r="D26" s="61"/>
      <c r="E26" s="60"/>
      <c r="F26" s="59"/>
      <c r="G26" s="56"/>
      <c r="H26" s="57"/>
      <c r="I26" s="52"/>
      <c r="J26" s="54"/>
      <c r="K26" s="55"/>
      <c r="L26" s="55"/>
      <c r="M26" s="55"/>
      <c r="N26" s="55"/>
      <c r="O26" s="55"/>
      <c r="P26" s="55"/>
      <c r="Q26" s="55"/>
      <c r="R26" s="55"/>
      <c r="S26" s="55"/>
      <c r="T26" s="55"/>
      <c r="U26" s="55"/>
      <c r="V26" s="53" t="str">
        <f t="shared" si="3"/>
        <v/>
      </c>
      <c r="W26" s="53" t="str">
        <f t="shared" si="4"/>
        <v/>
      </c>
      <c r="X26" s="53" t="str">
        <f t="shared" si="3"/>
        <v/>
      </c>
      <c r="Y26" s="53" t="str">
        <f t="shared" si="3"/>
        <v/>
      </c>
      <c r="Z26" s="53" t="str">
        <f t="shared" si="3"/>
        <v/>
      </c>
      <c r="AA26" s="53" t="str">
        <f t="shared" si="3"/>
        <v/>
      </c>
      <c r="AB26" s="53" t="str">
        <f t="shared" si="3"/>
        <v/>
      </c>
      <c r="AC26" s="53" t="str">
        <f t="shared" si="3"/>
        <v/>
      </c>
      <c r="AD26" s="53" t="str">
        <f t="shared" si="3"/>
        <v/>
      </c>
      <c r="AE26" s="53" t="str">
        <f t="shared" si="3"/>
        <v/>
      </c>
      <c r="AF26" s="53" t="str">
        <f t="shared" si="3"/>
        <v/>
      </c>
      <c r="AG26" s="53" t="str">
        <f t="shared" si="3"/>
        <v/>
      </c>
      <c r="AH26" s="53">
        <f t="shared" si="1"/>
        <v>0</v>
      </c>
      <c r="AI26" s="53">
        <f t="shared" si="2"/>
        <v>0</v>
      </c>
    </row>
    <row r="27" spans="1:35" ht="18.75" customHeight="1" x14ac:dyDescent="0.15">
      <c r="A27" s="11">
        <v>16</v>
      </c>
      <c r="B27" s="60"/>
      <c r="C27" s="60"/>
      <c r="D27" s="61"/>
      <c r="E27" s="60"/>
      <c r="F27" s="59"/>
      <c r="G27" s="56"/>
      <c r="H27" s="57"/>
      <c r="I27" s="52"/>
      <c r="J27" s="54"/>
      <c r="K27" s="55"/>
      <c r="L27" s="55"/>
      <c r="M27" s="55"/>
      <c r="N27" s="55"/>
      <c r="O27" s="55"/>
      <c r="P27" s="55"/>
      <c r="Q27" s="55"/>
      <c r="R27" s="55"/>
      <c r="S27" s="55"/>
      <c r="T27" s="55"/>
      <c r="U27" s="55"/>
      <c r="V27" s="53" t="str">
        <f t="shared" si="3"/>
        <v/>
      </c>
      <c r="W27" s="53" t="str">
        <f t="shared" si="4"/>
        <v/>
      </c>
      <c r="X27" s="53" t="str">
        <f t="shared" si="3"/>
        <v/>
      </c>
      <c r="Y27" s="53" t="str">
        <f t="shared" si="3"/>
        <v/>
      </c>
      <c r="Z27" s="53" t="str">
        <f t="shared" si="3"/>
        <v/>
      </c>
      <c r="AA27" s="53" t="str">
        <f t="shared" si="3"/>
        <v/>
      </c>
      <c r="AB27" s="53" t="str">
        <f t="shared" si="3"/>
        <v/>
      </c>
      <c r="AC27" s="53" t="str">
        <f t="shared" si="3"/>
        <v/>
      </c>
      <c r="AD27" s="53" t="str">
        <f t="shared" si="3"/>
        <v/>
      </c>
      <c r="AE27" s="53" t="str">
        <f t="shared" si="3"/>
        <v/>
      </c>
      <c r="AF27" s="53" t="str">
        <f t="shared" si="3"/>
        <v/>
      </c>
      <c r="AG27" s="53" t="str">
        <f t="shared" si="3"/>
        <v/>
      </c>
      <c r="AH27" s="53">
        <f t="shared" si="1"/>
        <v>0</v>
      </c>
      <c r="AI27" s="53">
        <f t="shared" si="2"/>
        <v>0</v>
      </c>
    </row>
    <row r="28" spans="1:35" ht="18.75" customHeight="1" x14ac:dyDescent="0.15">
      <c r="A28" s="11">
        <v>17</v>
      </c>
      <c r="B28" s="60"/>
      <c r="C28" s="60"/>
      <c r="D28" s="61"/>
      <c r="E28" s="60"/>
      <c r="F28" s="59"/>
      <c r="G28" s="56"/>
      <c r="H28" s="57"/>
      <c r="I28" s="52"/>
      <c r="J28" s="54"/>
      <c r="K28" s="55"/>
      <c r="L28" s="55"/>
      <c r="M28" s="55"/>
      <c r="N28" s="55"/>
      <c r="O28" s="55"/>
      <c r="P28" s="55"/>
      <c r="Q28" s="55"/>
      <c r="R28" s="55"/>
      <c r="S28" s="55"/>
      <c r="T28" s="55"/>
      <c r="U28" s="55"/>
      <c r="V28" s="53" t="str">
        <f t="shared" si="3"/>
        <v/>
      </c>
      <c r="W28" s="53" t="str">
        <f t="shared" si="4"/>
        <v/>
      </c>
      <c r="X28" s="53" t="str">
        <f t="shared" si="3"/>
        <v/>
      </c>
      <c r="Y28" s="53" t="str">
        <f t="shared" si="3"/>
        <v/>
      </c>
      <c r="Z28" s="53" t="str">
        <f t="shared" si="3"/>
        <v/>
      </c>
      <c r="AA28" s="53" t="str">
        <f t="shared" si="3"/>
        <v/>
      </c>
      <c r="AB28" s="53" t="str">
        <f t="shared" si="3"/>
        <v/>
      </c>
      <c r="AC28" s="53" t="str">
        <f t="shared" si="3"/>
        <v/>
      </c>
      <c r="AD28" s="53" t="str">
        <f t="shared" si="3"/>
        <v/>
      </c>
      <c r="AE28" s="53" t="str">
        <f t="shared" si="3"/>
        <v/>
      </c>
      <c r="AF28" s="53" t="str">
        <f t="shared" si="3"/>
        <v/>
      </c>
      <c r="AG28" s="53" t="str">
        <f t="shared" si="3"/>
        <v/>
      </c>
      <c r="AH28" s="53">
        <f t="shared" si="1"/>
        <v>0</v>
      </c>
      <c r="AI28" s="53">
        <f t="shared" si="2"/>
        <v>0</v>
      </c>
    </row>
    <row r="29" spans="1:35" ht="18.75" customHeight="1" x14ac:dyDescent="0.15">
      <c r="A29" s="11">
        <v>18</v>
      </c>
      <c r="B29" s="60"/>
      <c r="C29" s="60"/>
      <c r="D29" s="61"/>
      <c r="E29" s="60"/>
      <c r="F29" s="59"/>
      <c r="G29" s="56"/>
      <c r="H29" s="57"/>
      <c r="I29" s="52"/>
      <c r="J29" s="54"/>
      <c r="K29" s="55"/>
      <c r="L29" s="55"/>
      <c r="M29" s="55"/>
      <c r="N29" s="55"/>
      <c r="O29" s="55"/>
      <c r="P29" s="55"/>
      <c r="Q29" s="55"/>
      <c r="R29" s="55"/>
      <c r="S29" s="55"/>
      <c r="T29" s="55"/>
      <c r="U29" s="55"/>
      <c r="V29" s="53" t="str">
        <f t="shared" si="3"/>
        <v/>
      </c>
      <c r="W29" s="53" t="str">
        <f t="shared" si="4"/>
        <v/>
      </c>
      <c r="X29" s="53" t="str">
        <f t="shared" si="3"/>
        <v/>
      </c>
      <c r="Y29" s="53" t="str">
        <f t="shared" si="3"/>
        <v/>
      </c>
      <c r="Z29" s="53" t="str">
        <f t="shared" si="3"/>
        <v/>
      </c>
      <c r="AA29" s="53" t="str">
        <f t="shared" si="3"/>
        <v/>
      </c>
      <c r="AB29" s="53" t="str">
        <f t="shared" si="3"/>
        <v/>
      </c>
      <c r="AC29" s="53" t="str">
        <f t="shared" si="3"/>
        <v/>
      </c>
      <c r="AD29" s="53" t="str">
        <f t="shared" si="3"/>
        <v/>
      </c>
      <c r="AE29" s="53" t="str">
        <f t="shared" si="3"/>
        <v/>
      </c>
      <c r="AF29" s="53" t="str">
        <f t="shared" si="3"/>
        <v/>
      </c>
      <c r="AG29" s="53" t="str">
        <f t="shared" si="3"/>
        <v/>
      </c>
      <c r="AH29" s="53">
        <f t="shared" si="1"/>
        <v>0</v>
      </c>
      <c r="AI29" s="53">
        <f t="shared" si="2"/>
        <v>0</v>
      </c>
    </row>
    <row r="30" spans="1:35" ht="18.75" customHeight="1" x14ac:dyDescent="0.15">
      <c r="A30" s="11">
        <v>19</v>
      </c>
      <c r="B30" s="60"/>
      <c r="C30" s="60"/>
      <c r="D30" s="61"/>
      <c r="E30" s="60"/>
      <c r="F30" s="59"/>
      <c r="G30" s="56"/>
      <c r="H30" s="57"/>
      <c r="I30" s="52"/>
      <c r="J30" s="54"/>
      <c r="K30" s="55"/>
      <c r="L30" s="55"/>
      <c r="M30" s="55"/>
      <c r="N30" s="55"/>
      <c r="O30" s="55"/>
      <c r="P30" s="55"/>
      <c r="Q30" s="55"/>
      <c r="R30" s="55"/>
      <c r="S30" s="55"/>
      <c r="T30" s="55"/>
      <c r="U30" s="55"/>
      <c r="V30" s="53" t="str">
        <f t="shared" si="3"/>
        <v/>
      </c>
      <c r="W30" s="53" t="str">
        <f t="shared" si="4"/>
        <v/>
      </c>
      <c r="X30" s="53" t="str">
        <f t="shared" si="3"/>
        <v/>
      </c>
      <c r="Y30" s="53" t="str">
        <f t="shared" si="3"/>
        <v/>
      </c>
      <c r="Z30" s="53" t="str">
        <f t="shared" si="3"/>
        <v/>
      </c>
      <c r="AA30" s="53" t="str">
        <f t="shared" si="3"/>
        <v/>
      </c>
      <c r="AB30" s="53" t="str">
        <f>IFERROR(_xlfn.IFS(AND($G30="回",$H30=""),ROUND($F30*$I30*P30,0),AND($G30="回",$H30="片道"),ROUND(($F30*$I30*P30)/2,0),AND($G30="月",$H30=""),ROUND($F30*$I30*COUNTIF(P30,"&gt;0"),0),AND($G30="月",$H30="片道"),ROUND(($F30*$I30*COUNTIF(P30,"&gt;0"))/2,0)),"")</f>
        <v/>
      </c>
      <c r="AC30" s="53" t="str">
        <f t="shared" si="3"/>
        <v/>
      </c>
      <c r="AD30" s="53" t="str">
        <f t="shared" si="3"/>
        <v/>
      </c>
      <c r="AE30" s="53" t="str">
        <f t="shared" si="3"/>
        <v/>
      </c>
      <c r="AF30" s="53" t="str">
        <f t="shared" si="3"/>
        <v/>
      </c>
      <c r="AG30" s="53" t="str">
        <f t="shared" si="3"/>
        <v/>
      </c>
      <c r="AH30" s="53">
        <f t="shared" si="1"/>
        <v>0</v>
      </c>
      <c r="AI30" s="53">
        <f t="shared" si="2"/>
        <v>0</v>
      </c>
    </row>
    <row r="31" spans="1:35" ht="18.75" customHeight="1" x14ac:dyDescent="0.15">
      <c r="A31" s="11">
        <v>20</v>
      </c>
      <c r="B31" s="60"/>
      <c r="C31" s="60"/>
      <c r="D31" s="61"/>
      <c r="E31" s="60"/>
      <c r="F31" s="59"/>
      <c r="G31" s="56"/>
      <c r="H31" s="57"/>
      <c r="I31" s="52"/>
      <c r="J31" s="54"/>
      <c r="K31" s="55"/>
      <c r="L31" s="55"/>
      <c r="M31" s="55"/>
      <c r="N31" s="55"/>
      <c r="O31" s="55"/>
      <c r="P31" s="55"/>
      <c r="Q31" s="55"/>
      <c r="R31" s="55"/>
      <c r="S31" s="55"/>
      <c r="T31" s="55"/>
      <c r="U31" s="55"/>
      <c r="V31" s="53" t="str">
        <f t="shared" si="3"/>
        <v/>
      </c>
      <c r="W31" s="53" t="str">
        <f t="shared" si="4"/>
        <v/>
      </c>
      <c r="X31" s="53" t="str">
        <f t="shared" si="3"/>
        <v/>
      </c>
      <c r="Y31" s="53" t="str">
        <f t="shared" si="3"/>
        <v/>
      </c>
      <c r="Z31" s="53" t="str">
        <f t="shared" si="3"/>
        <v/>
      </c>
      <c r="AA31" s="53" t="str">
        <f t="shared" si="3"/>
        <v/>
      </c>
      <c r="AB31" s="53" t="str">
        <f t="shared" si="3"/>
        <v/>
      </c>
      <c r="AC31" s="53" t="str">
        <f t="shared" si="3"/>
        <v/>
      </c>
      <c r="AD31" s="53" t="str">
        <f t="shared" si="3"/>
        <v/>
      </c>
      <c r="AE31" s="53" t="str">
        <f t="shared" si="3"/>
        <v/>
      </c>
      <c r="AF31" s="53" t="str">
        <f t="shared" si="3"/>
        <v/>
      </c>
      <c r="AG31" s="53" t="str">
        <f t="shared" si="3"/>
        <v/>
      </c>
      <c r="AH31" s="53">
        <f t="shared" si="1"/>
        <v>0</v>
      </c>
      <c r="AI31" s="53">
        <f t="shared" si="2"/>
        <v>0</v>
      </c>
    </row>
    <row r="32" spans="1:35" ht="18.75" customHeight="1" x14ac:dyDescent="0.15">
      <c r="A32" s="11">
        <v>21</v>
      </c>
      <c r="B32" s="60"/>
      <c r="C32" s="60"/>
      <c r="D32" s="61"/>
      <c r="E32" s="60"/>
      <c r="F32" s="59"/>
      <c r="G32" s="56"/>
      <c r="H32" s="57"/>
      <c r="I32" s="52"/>
      <c r="J32" s="54"/>
      <c r="K32" s="55"/>
      <c r="L32" s="55"/>
      <c r="M32" s="55"/>
      <c r="N32" s="55"/>
      <c r="O32" s="55"/>
      <c r="P32" s="55"/>
      <c r="Q32" s="55"/>
      <c r="R32" s="55"/>
      <c r="S32" s="55"/>
      <c r="T32" s="55"/>
      <c r="U32" s="55"/>
      <c r="V32" s="53" t="str">
        <f t="shared" si="3"/>
        <v/>
      </c>
      <c r="W32" s="53" t="str">
        <f t="shared" si="4"/>
        <v/>
      </c>
      <c r="X32" s="53" t="str">
        <f t="shared" si="3"/>
        <v/>
      </c>
      <c r="Y32" s="53" t="str">
        <f t="shared" si="3"/>
        <v/>
      </c>
      <c r="Z32" s="53" t="str">
        <f t="shared" si="3"/>
        <v/>
      </c>
      <c r="AA32" s="53" t="str">
        <f t="shared" si="3"/>
        <v/>
      </c>
      <c r="AB32" s="53" t="str">
        <f t="shared" si="3"/>
        <v/>
      </c>
      <c r="AC32" s="53" t="str">
        <f t="shared" si="3"/>
        <v/>
      </c>
      <c r="AD32" s="53" t="str">
        <f t="shared" si="3"/>
        <v/>
      </c>
      <c r="AE32" s="53" t="str">
        <f t="shared" si="3"/>
        <v/>
      </c>
      <c r="AF32" s="53" t="str">
        <f t="shared" si="3"/>
        <v/>
      </c>
      <c r="AG32" s="53" t="str">
        <f t="shared" si="3"/>
        <v/>
      </c>
      <c r="AH32" s="53">
        <f t="shared" si="1"/>
        <v>0</v>
      </c>
      <c r="AI32" s="53">
        <f t="shared" si="2"/>
        <v>0</v>
      </c>
    </row>
    <row r="33" spans="1:35" ht="18.75" customHeight="1" x14ac:dyDescent="0.15">
      <c r="A33" s="11">
        <v>22</v>
      </c>
      <c r="B33" s="60"/>
      <c r="C33" s="60"/>
      <c r="D33" s="61"/>
      <c r="E33" s="60"/>
      <c r="F33" s="59"/>
      <c r="G33" s="56"/>
      <c r="H33" s="57"/>
      <c r="I33" s="51"/>
      <c r="J33" s="54"/>
      <c r="K33" s="55"/>
      <c r="L33" s="55"/>
      <c r="M33" s="55"/>
      <c r="N33" s="55"/>
      <c r="O33" s="55"/>
      <c r="P33" s="55"/>
      <c r="Q33" s="55"/>
      <c r="R33" s="55"/>
      <c r="S33" s="55"/>
      <c r="T33" s="55"/>
      <c r="U33" s="55"/>
      <c r="V33" s="53" t="str">
        <f t="shared" si="3"/>
        <v/>
      </c>
      <c r="W33" s="53" t="str">
        <f t="shared" si="4"/>
        <v/>
      </c>
      <c r="X33" s="53" t="str">
        <f t="shared" si="3"/>
        <v/>
      </c>
      <c r="Y33" s="53" t="str">
        <f t="shared" si="3"/>
        <v/>
      </c>
      <c r="Z33" s="53" t="str">
        <f t="shared" si="3"/>
        <v/>
      </c>
      <c r="AA33" s="53" t="str">
        <f t="shared" si="3"/>
        <v/>
      </c>
      <c r="AB33" s="53" t="str">
        <f t="shared" si="3"/>
        <v/>
      </c>
      <c r="AC33" s="53" t="str">
        <f t="shared" si="3"/>
        <v/>
      </c>
      <c r="AD33" s="53" t="str">
        <f t="shared" si="3"/>
        <v/>
      </c>
      <c r="AE33" s="53" t="str">
        <f t="shared" si="3"/>
        <v/>
      </c>
      <c r="AF33" s="53" t="str">
        <f t="shared" si="3"/>
        <v/>
      </c>
      <c r="AG33" s="53" t="str">
        <f t="shared" si="3"/>
        <v/>
      </c>
      <c r="AH33" s="53">
        <f t="shared" si="1"/>
        <v>0</v>
      </c>
      <c r="AI33" s="53">
        <f t="shared" si="2"/>
        <v>0</v>
      </c>
    </row>
    <row r="34" spans="1:35" ht="18.75" customHeight="1" x14ac:dyDescent="0.15">
      <c r="A34" s="11">
        <v>23</v>
      </c>
      <c r="B34" s="60"/>
      <c r="C34" s="60"/>
      <c r="D34" s="61"/>
      <c r="E34" s="60"/>
      <c r="F34" s="59"/>
      <c r="G34" s="56"/>
      <c r="H34" s="57"/>
      <c r="I34" s="51"/>
      <c r="J34" s="54"/>
      <c r="K34" s="55"/>
      <c r="L34" s="55"/>
      <c r="M34" s="55"/>
      <c r="N34" s="55"/>
      <c r="O34" s="55"/>
      <c r="P34" s="55"/>
      <c r="Q34" s="55"/>
      <c r="R34" s="55"/>
      <c r="S34" s="55"/>
      <c r="T34" s="55"/>
      <c r="U34" s="55"/>
      <c r="V34" s="53" t="str">
        <f t="shared" si="3"/>
        <v/>
      </c>
      <c r="W34" s="53" t="str">
        <f t="shared" si="4"/>
        <v/>
      </c>
      <c r="X34" s="53" t="str">
        <f t="shared" si="3"/>
        <v/>
      </c>
      <c r="Y34" s="53" t="str">
        <f t="shared" si="3"/>
        <v/>
      </c>
      <c r="Z34" s="53" t="str">
        <f t="shared" si="3"/>
        <v/>
      </c>
      <c r="AA34" s="53" t="str">
        <f t="shared" si="3"/>
        <v/>
      </c>
      <c r="AB34" s="53" t="str">
        <f t="shared" si="3"/>
        <v/>
      </c>
      <c r="AC34" s="53" t="str">
        <f t="shared" si="3"/>
        <v/>
      </c>
      <c r="AD34" s="53" t="str">
        <f t="shared" si="3"/>
        <v/>
      </c>
      <c r="AE34" s="53" t="str">
        <f t="shared" si="3"/>
        <v/>
      </c>
      <c r="AF34" s="53" t="str">
        <f t="shared" si="3"/>
        <v/>
      </c>
      <c r="AG34" s="53" t="str">
        <f t="shared" si="3"/>
        <v/>
      </c>
      <c r="AH34" s="53">
        <f t="shared" si="1"/>
        <v>0</v>
      </c>
      <c r="AI34" s="53">
        <f t="shared" si="2"/>
        <v>0</v>
      </c>
    </row>
    <row r="35" spans="1:35" ht="18.75" customHeight="1" x14ac:dyDescent="0.15">
      <c r="A35" s="11">
        <v>24</v>
      </c>
      <c r="B35" s="60"/>
      <c r="C35" s="60"/>
      <c r="D35" s="61"/>
      <c r="E35" s="60"/>
      <c r="F35" s="59"/>
      <c r="G35" s="56"/>
      <c r="H35" s="57"/>
      <c r="I35" s="51"/>
      <c r="J35" s="54"/>
      <c r="K35" s="55"/>
      <c r="L35" s="55"/>
      <c r="M35" s="55"/>
      <c r="N35" s="55"/>
      <c r="O35" s="55"/>
      <c r="P35" s="55"/>
      <c r="Q35" s="55"/>
      <c r="R35" s="55"/>
      <c r="S35" s="55"/>
      <c r="T35" s="55"/>
      <c r="U35" s="55"/>
      <c r="V35" s="53" t="str">
        <f t="shared" si="3"/>
        <v/>
      </c>
      <c r="W35" s="53" t="str">
        <f t="shared" si="4"/>
        <v/>
      </c>
      <c r="X35" s="53" t="str">
        <f t="shared" si="3"/>
        <v/>
      </c>
      <c r="Y35" s="53" t="str">
        <f t="shared" si="3"/>
        <v/>
      </c>
      <c r="Z35" s="53" t="str">
        <f t="shared" si="3"/>
        <v/>
      </c>
      <c r="AA35" s="53" t="str">
        <f t="shared" si="3"/>
        <v/>
      </c>
      <c r="AB35" s="53" t="str">
        <f t="shared" si="3"/>
        <v/>
      </c>
      <c r="AC35" s="53" t="str">
        <f t="shared" si="3"/>
        <v/>
      </c>
      <c r="AD35" s="53" t="str">
        <f t="shared" si="3"/>
        <v/>
      </c>
      <c r="AE35" s="53" t="str">
        <f t="shared" si="3"/>
        <v/>
      </c>
      <c r="AF35" s="53" t="str">
        <f t="shared" si="3"/>
        <v/>
      </c>
      <c r="AG35" s="53" t="str">
        <f t="shared" si="3"/>
        <v/>
      </c>
      <c r="AH35" s="53">
        <f t="shared" si="1"/>
        <v>0</v>
      </c>
      <c r="AI35" s="53">
        <f t="shared" si="2"/>
        <v>0</v>
      </c>
    </row>
    <row r="36" spans="1:35" ht="18.75" customHeight="1" x14ac:dyDescent="0.15">
      <c r="A36" s="11">
        <v>25</v>
      </c>
      <c r="B36" s="60"/>
      <c r="C36" s="60"/>
      <c r="D36" s="61"/>
      <c r="E36" s="60"/>
      <c r="F36" s="59"/>
      <c r="G36" s="56"/>
      <c r="H36" s="57"/>
      <c r="I36" s="51"/>
      <c r="J36" s="54"/>
      <c r="K36" s="55"/>
      <c r="L36" s="55"/>
      <c r="M36" s="55"/>
      <c r="N36" s="55"/>
      <c r="O36" s="55"/>
      <c r="P36" s="55"/>
      <c r="Q36" s="55"/>
      <c r="R36" s="55"/>
      <c r="S36" s="55"/>
      <c r="T36" s="55"/>
      <c r="U36" s="55"/>
      <c r="V36" s="53" t="str">
        <f t="shared" si="3"/>
        <v/>
      </c>
      <c r="W36" s="53" t="str">
        <f t="shared" si="4"/>
        <v/>
      </c>
      <c r="X36" s="53" t="str">
        <f t="shared" si="3"/>
        <v/>
      </c>
      <c r="Y36" s="53" t="str">
        <f t="shared" ref="V36:AG51" si="5">IFERROR(_xlfn.IFS(AND($G36="回",$H36=""),ROUND($F36*$I36*M36,0),AND($G36="回",$H36="片道"),ROUND(($F36*$I36*M36)/2,0),AND($G36="月",$H36=""),ROUND($F36*$I36*COUNTIF(M36,"&gt;0"),0),AND($G36="月",$H36="片道"),ROUND(($F36*$I36*COUNTIF(M36,"&gt;0"))/2,0)),"")</f>
        <v/>
      </c>
      <c r="Z36" s="53" t="str">
        <f t="shared" si="5"/>
        <v/>
      </c>
      <c r="AA36" s="53" t="str">
        <f t="shared" si="5"/>
        <v/>
      </c>
      <c r="AB36" s="53" t="str">
        <f t="shared" si="5"/>
        <v/>
      </c>
      <c r="AC36" s="53" t="str">
        <f t="shared" si="5"/>
        <v/>
      </c>
      <c r="AD36" s="53" t="str">
        <f t="shared" si="5"/>
        <v/>
      </c>
      <c r="AE36" s="53" t="str">
        <f t="shared" si="5"/>
        <v/>
      </c>
      <c r="AF36" s="53" t="str">
        <f t="shared" si="5"/>
        <v/>
      </c>
      <c r="AG36" s="53" t="str">
        <f t="shared" si="5"/>
        <v/>
      </c>
      <c r="AH36" s="53">
        <f t="shared" si="1"/>
        <v>0</v>
      </c>
      <c r="AI36" s="53">
        <f t="shared" si="2"/>
        <v>0</v>
      </c>
    </row>
    <row r="37" spans="1:35" ht="18.75" customHeight="1" x14ac:dyDescent="0.15">
      <c r="A37" s="11">
        <v>26</v>
      </c>
      <c r="B37" s="60"/>
      <c r="C37" s="60"/>
      <c r="D37" s="61"/>
      <c r="E37" s="60"/>
      <c r="F37" s="59"/>
      <c r="G37" s="56"/>
      <c r="H37" s="57"/>
      <c r="I37" s="51"/>
      <c r="J37" s="54"/>
      <c r="K37" s="55"/>
      <c r="L37" s="55"/>
      <c r="M37" s="55"/>
      <c r="N37" s="55"/>
      <c r="O37" s="55"/>
      <c r="P37" s="55"/>
      <c r="Q37" s="55"/>
      <c r="R37" s="55"/>
      <c r="S37" s="55"/>
      <c r="T37" s="55"/>
      <c r="U37" s="55"/>
      <c r="V37" s="53" t="str">
        <f t="shared" si="5"/>
        <v/>
      </c>
      <c r="W37" s="53" t="str">
        <f t="shared" si="4"/>
        <v/>
      </c>
      <c r="X37" s="53" t="str">
        <f t="shared" si="5"/>
        <v/>
      </c>
      <c r="Y37" s="53" t="str">
        <f t="shared" si="5"/>
        <v/>
      </c>
      <c r="Z37" s="53" t="str">
        <f t="shared" si="5"/>
        <v/>
      </c>
      <c r="AA37" s="53" t="str">
        <f t="shared" si="5"/>
        <v/>
      </c>
      <c r="AB37" s="53" t="str">
        <f t="shared" si="5"/>
        <v/>
      </c>
      <c r="AC37" s="53" t="str">
        <f t="shared" si="5"/>
        <v/>
      </c>
      <c r="AD37" s="53" t="str">
        <f>IFERROR(_xlfn.IFS(AND($G37="回",$H37=""),ROUND($F37*$I37*R37,0),AND($G37="回",$H37="片道"),ROUND(($F37*$I37*R37)/2,0),AND($G37="月",$H37=""),ROUND($F37*$I37*COUNTIF(R37,"&gt;0"),0),AND($G37="月",$H37="片道"),ROUND(($F37*$I37*COUNTIF(R37,"&gt;0"))/2,0)),"")</f>
        <v/>
      </c>
      <c r="AE37" s="53" t="str">
        <f t="shared" si="5"/>
        <v/>
      </c>
      <c r="AF37" s="53" t="str">
        <f t="shared" si="5"/>
        <v/>
      </c>
      <c r="AG37" s="53" t="str">
        <f t="shared" si="5"/>
        <v/>
      </c>
      <c r="AH37" s="53">
        <f t="shared" si="1"/>
        <v>0</v>
      </c>
      <c r="AI37" s="53">
        <f t="shared" si="2"/>
        <v>0</v>
      </c>
    </row>
    <row r="38" spans="1:35" ht="18.75" customHeight="1" x14ac:dyDescent="0.15">
      <c r="A38" s="11">
        <v>27</v>
      </c>
      <c r="B38" s="60"/>
      <c r="C38" s="60"/>
      <c r="D38" s="61"/>
      <c r="E38" s="60"/>
      <c r="F38" s="59"/>
      <c r="G38" s="56"/>
      <c r="H38" s="57"/>
      <c r="I38" s="51"/>
      <c r="J38" s="54"/>
      <c r="K38" s="55"/>
      <c r="L38" s="55"/>
      <c r="M38" s="55"/>
      <c r="N38" s="55"/>
      <c r="O38" s="55"/>
      <c r="P38" s="55"/>
      <c r="Q38" s="55"/>
      <c r="R38" s="55"/>
      <c r="S38" s="55"/>
      <c r="T38" s="55"/>
      <c r="U38" s="55"/>
      <c r="V38" s="53" t="str">
        <f t="shared" si="5"/>
        <v/>
      </c>
      <c r="W38" s="53" t="str">
        <f t="shared" si="4"/>
        <v/>
      </c>
      <c r="X38" s="53" t="str">
        <f t="shared" si="5"/>
        <v/>
      </c>
      <c r="Y38" s="53" t="str">
        <f t="shared" si="5"/>
        <v/>
      </c>
      <c r="Z38" s="53" t="str">
        <f t="shared" si="5"/>
        <v/>
      </c>
      <c r="AA38" s="53" t="str">
        <f t="shared" si="5"/>
        <v/>
      </c>
      <c r="AB38" s="53" t="str">
        <f t="shared" si="5"/>
        <v/>
      </c>
      <c r="AC38" s="53" t="str">
        <f t="shared" si="5"/>
        <v/>
      </c>
      <c r="AD38" s="53" t="str">
        <f t="shared" si="5"/>
        <v/>
      </c>
      <c r="AE38" s="53" t="str">
        <f t="shared" si="5"/>
        <v/>
      </c>
      <c r="AF38" s="53" t="str">
        <f t="shared" si="5"/>
        <v/>
      </c>
      <c r="AG38" s="53" t="str">
        <f t="shared" si="5"/>
        <v/>
      </c>
      <c r="AH38" s="53">
        <f t="shared" si="1"/>
        <v>0</v>
      </c>
      <c r="AI38" s="53">
        <f t="shared" si="2"/>
        <v>0</v>
      </c>
    </row>
    <row r="39" spans="1:35" ht="18.75" customHeight="1" x14ac:dyDescent="0.15">
      <c r="A39" s="11">
        <v>28</v>
      </c>
      <c r="B39" s="60"/>
      <c r="C39" s="60"/>
      <c r="D39" s="61"/>
      <c r="E39" s="60"/>
      <c r="F39" s="59"/>
      <c r="G39" s="56"/>
      <c r="H39" s="57"/>
      <c r="I39" s="51"/>
      <c r="J39" s="54"/>
      <c r="K39" s="55"/>
      <c r="L39" s="55"/>
      <c r="M39" s="55"/>
      <c r="N39" s="55"/>
      <c r="O39" s="55"/>
      <c r="P39" s="55"/>
      <c r="Q39" s="55"/>
      <c r="R39" s="55"/>
      <c r="S39" s="55"/>
      <c r="T39" s="55"/>
      <c r="U39" s="55"/>
      <c r="V39" s="53" t="str">
        <f t="shared" si="5"/>
        <v/>
      </c>
      <c r="W39" s="53" t="str">
        <f t="shared" si="4"/>
        <v/>
      </c>
      <c r="X39" s="53" t="str">
        <f t="shared" si="5"/>
        <v/>
      </c>
      <c r="Y39" s="53" t="str">
        <f t="shared" si="5"/>
        <v/>
      </c>
      <c r="Z39" s="53" t="str">
        <f t="shared" si="5"/>
        <v/>
      </c>
      <c r="AA39" s="53" t="str">
        <f t="shared" si="5"/>
        <v/>
      </c>
      <c r="AB39" s="53" t="str">
        <f t="shared" si="5"/>
        <v/>
      </c>
      <c r="AC39" s="53" t="str">
        <f t="shared" si="5"/>
        <v/>
      </c>
      <c r="AD39" s="53" t="str">
        <f t="shared" si="5"/>
        <v/>
      </c>
      <c r="AE39" s="53" t="str">
        <f t="shared" si="5"/>
        <v/>
      </c>
      <c r="AF39" s="53" t="str">
        <f t="shared" si="5"/>
        <v/>
      </c>
      <c r="AG39" s="53" t="str">
        <f t="shared" si="5"/>
        <v/>
      </c>
      <c r="AH39" s="53">
        <f t="shared" si="1"/>
        <v>0</v>
      </c>
      <c r="AI39" s="53">
        <f t="shared" si="2"/>
        <v>0</v>
      </c>
    </row>
    <row r="40" spans="1:35" ht="18.75" customHeight="1" x14ac:dyDescent="0.15">
      <c r="A40" s="11">
        <v>29</v>
      </c>
      <c r="B40" s="60"/>
      <c r="C40" s="60"/>
      <c r="D40" s="61"/>
      <c r="E40" s="60"/>
      <c r="F40" s="59"/>
      <c r="G40" s="56"/>
      <c r="H40" s="57"/>
      <c r="I40" s="51"/>
      <c r="J40" s="54"/>
      <c r="K40" s="55"/>
      <c r="L40" s="55"/>
      <c r="M40" s="55"/>
      <c r="N40" s="55"/>
      <c r="O40" s="55"/>
      <c r="P40" s="55"/>
      <c r="Q40" s="55"/>
      <c r="R40" s="55"/>
      <c r="S40" s="55"/>
      <c r="T40" s="55"/>
      <c r="U40" s="55"/>
      <c r="V40" s="53" t="str">
        <f t="shared" si="5"/>
        <v/>
      </c>
      <c r="W40" s="53" t="str">
        <f t="shared" si="4"/>
        <v/>
      </c>
      <c r="X40" s="53" t="str">
        <f t="shared" si="5"/>
        <v/>
      </c>
      <c r="Y40" s="53" t="str">
        <f t="shared" si="5"/>
        <v/>
      </c>
      <c r="Z40" s="53" t="str">
        <f t="shared" si="5"/>
        <v/>
      </c>
      <c r="AA40" s="53" t="str">
        <f t="shared" si="5"/>
        <v/>
      </c>
      <c r="AB40" s="53" t="str">
        <f t="shared" si="5"/>
        <v/>
      </c>
      <c r="AC40" s="53" t="str">
        <f t="shared" si="5"/>
        <v/>
      </c>
      <c r="AD40" s="53" t="str">
        <f t="shared" si="5"/>
        <v/>
      </c>
      <c r="AE40" s="53" t="str">
        <f t="shared" si="5"/>
        <v/>
      </c>
      <c r="AF40" s="53" t="str">
        <f t="shared" si="5"/>
        <v/>
      </c>
      <c r="AG40" s="53" t="str">
        <f t="shared" si="5"/>
        <v/>
      </c>
      <c r="AH40" s="53">
        <f t="shared" si="1"/>
        <v>0</v>
      </c>
      <c r="AI40" s="53">
        <f t="shared" si="2"/>
        <v>0</v>
      </c>
    </row>
    <row r="41" spans="1:35" ht="18.75" customHeight="1" x14ac:dyDescent="0.15">
      <c r="A41" s="11">
        <v>30</v>
      </c>
      <c r="B41" s="60"/>
      <c r="C41" s="60"/>
      <c r="D41" s="61"/>
      <c r="E41" s="60"/>
      <c r="F41" s="59"/>
      <c r="G41" s="56"/>
      <c r="H41" s="57"/>
      <c r="I41" s="51"/>
      <c r="J41" s="54"/>
      <c r="K41" s="55"/>
      <c r="L41" s="55"/>
      <c r="M41" s="55"/>
      <c r="N41" s="55"/>
      <c r="O41" s="55"/>
      <c r="P41" s="55"/>
      <c r="Q41" s="55"/>
      <c r="R41" s="55"/>
      <c r="S41" s="55"/>
      <c r="T41" s="55"/>
      <c r="U41" s="55"/>
      <c r="V41" s="53" t="str">
        <f t="shared" si="5"/>
        <v/>
      </c>
      <c r="W41" s="53" t="str">
        <f t="shared" si="4"/>
        <v/>
      </c>
      <c r="X41" s="53" t="str">
        <f t="shared" si="5"/>
        <v/>
      </c>
      <c r="Y41" s="53" t="str">
        <f t="shared" si="5"/>
        <v/>
      </c>
      <c r="Z41" s="53" t="str">
        <f t="shared" si="5"/>
        <v/>
      </c>
      <c r="AA41" s="53" t="str">
        <f t="shared" si="5"/>
        <v/>
      </c>
      <c r="AB41" s="53" t="str">
        <f t="shared" si="5"/>
        <v/>
      </c>
      <c r="AC41" s="53" t="str">
        <f t="shared" si="5"/>
        <v/>
      </c>
      <c r="AD41" s="53" t="str">
        <f t="shared" si="5"/>
        <v/>
      </c>
      <c r="AE41" s="53" t="str">
        <f t="shared" si="5"/>
        <v/>
      </c>
      <c r="AF41" s="53" t="str">
        <f t="shared" si="5"/>
        <v/>
      </c>
      <c r="AG41" s="53" t="str">
        <f t="shared" si="5"/>
        <v/>
      </c>
      <c r="AH41" s="53">
        <f t="shared" si="1"/>
        <v>0</v>
      </c>
      <c r="AI41" s="53">
        <f t="shared" si="2"/>
        <v>0</v>
      </c>
    </row>
    <row r="42" spans="1:35" ht="18.75" customHeight="1" x14ac:dyDescent="0.15">
      <c r="A42" s="11">
        <v>31</v>
      </c>
      <c r="B42" s="60"/>
      <c r="C42" s="60"/>
      <c r="D42" s="61"/>
      <c r="E42" s="60"/>
      <c r="F42" s="59"/>
      <c r="G42" s="56"/>
      <c r="H42" s="57"/>
      <c r="I42" s="51"/>
      <c r="J42" s="54"/>
      <c r="K42" s="55"/>
      <c r="L42" s="55"/>
      <c r="M42" s="55"/>
      <c r="N42" s="55"/>
      <c r="O42" s="55"/>
      <c r="P42" s="55"/>
      <c r="Q42" s="55"/>
      <c r="R42" s="55"/>
      <c r="S42" s="55"/>
      <c r="T42" s="55"/>
      <c r="U42" s="55"/>
      <c r="V42" s="53" t="str">
        <f t="shared" si="5"/>
        <v/>
      </c>
      <c r="W42" s="53" t="str">
        <f t="shared" si="4"/>
        <v/>
      </c>
      <c r="X42" s="53" t="str">
        <f t="shared" si="5"/>
        <v/>
      </c>
      <c r="Y42" s="53" t="str">
        <f t="shared" si="5"/>
        <v/>
      </c>
      <c r="Z42" s="53" t="str">
        <f t="shared" si="5"/>
        <v/>
      </c>
      <c r="AA42" s="53" t="str">
        <f t="shared" si="5"/>
        <v/>
      </c>
      <c r="AB42" s="53" t="str">
        <f t="shared" si="5"/>
        <v/>
      </c>
      <c r="AC42" s="53" t="str">
        <f t="shared" si="5"/>
        <v/>
      </c>
      <c r="AD42" s="53" t="str">
        <f t="shared" si="5"/>
        <v/>
      </c>
      <c r="AE42" s="53" t="str">
        <f t="shared" si="5"/>
        <v/>
      </c>
      <c r="AF42" s="53" t="str">
        <f t="shared" si="5"/>
        <v/>
      </c>
      <c r="AG42" s="53" t="str">
        <f t="shared" si="5"/>
        <v/>
      </c>
      <c r="AH42" s="53">
        <f t="shared" si="1"/>
        <v>0</v>
      </c>
      <c r="AI42" s="53">
        <f t="shared" si="2"/>
        <v>0</v>
      </c>
    </row>
    <row r="43" spans="1:35" ht="18.75" customHeight="1" x14ac:dyDescent="0.15">
      <c r="A43" s="11">
        <v>32</v>
      </c>
      <c r="B43" s="60"/>
      <c r="C43" s="60"/>
      <c r="D43" s="61"/>
      <c r="E43" s="60"/>
      <c r="F43" s="59"/>
      <c r="G43" s="56"/>
      <c r="H43" s="57"/>
      <c r="I43" s="51"/>
      <c r="J43" s="54"/>
      <c r="K43" s="55"/>
      <c r="L43" s="55"/>
      <c r="M43" s="55"/>
      <c r="N43" s="55"/>
      <c r="O43" s="55"/>
      <c r="P43" s="55"/>
      <c r="Q43" s="55"/>
      <c r="R43" s="55"/>
      <c r="S43" s="55"/>
      <c r="T43" s="55"/>
      <c r="U43" s="55"/>
      <c r="V43" s="53" t="str">
        <f t="shared" si="5"/>
        <v/>
      </c>
      <c r="W43" s="53" t="str">
        <f t="shared" si="4"/>
        <v/>
      </c>
      <c r="X43" s="53" t="str">
        <f t="shared" si="5"/>
        <v/>
      </c>
      <c r="Y43" s="53" t="str">
        <f t="shared" si="5"/>
        <v/>
      </c>
      <c r="Z43" s="53" t="str">
        <f t="shared" si="5"/>
        <v/>
      </c>
      <c r="AA43" s="53" t="str">
        <f t="shared" si="5"/>
        <v/>
      </c>
      <c r="AB43" s="53" t="str">
        <f t="shared" si="5"/>
        <v/>
      </c>
      <c r="AC43" s="53" t="str">
        <f t="shared" si="5"/>
        <v/>
      </c>
      <c r="AD43" s="53" t="str">
        <f t="shared" si="5"/>
        <v/>
      </c>
      <c r="AE43" s="53" t="str">
        <f t="shared" si="5"/>
        <v/>
      </c>
      <c r="AF43" s="53" t="str">
        <f t="shared" si="5"/>
        <v/>
      </c>
      <c r="AG43" s="53" t="str">
        <f t="shared" si="5"/>
        <v/>
      </c>
      <c r="AH43" s="53">
        <f t="shared" si="1"/>
        <v>0</v>
      </c>
      <c r="AI43" s="53">
        <f t="shared" si="2"/>
        <v>0</v>
      </c>
    </row>
    <row r="44" spans="1:35" ht="18.75" customHeight="1" x14ac:dyDescent="0.15">
      <c r="A44" s="11">
        <v>33</v>
      </c>
      <c r="B44" s="60"/>
      <c r="C44" s="60"/>
      <c r="D44" s="61"/>
      <c r="E44" s="60"/>
      <c r="F44" s="59"/>
      <c r="G44" s="56"/>
      <c r="H44" s="57"/>
      <c r="I44" s="51"/>
      <c r="J44" s="54"/>
      <c r="K44" s="55"/>
      <c r="L44" s="55"/>
      <c r="M44" s="55"/>
      <c r="N44" s="55"/>
      <c r="O44" s="55"/>
      <c r="P44" s="55"/>
      <c r="Q44" s="55"/>
      <c r="R44" s="55"/>
      <c r="S44" s="55"/>
      <c r="T44" s="55"/>
      <c r="U44" s="55"/>
      <c r="V44" s="53" t="str">
        <f t="shared" si="5"/>
        <v/>
      </c>
      <c r="W44" s="53" t="str">
        <f t="shared" si="4"/>
        <v/>
      </c>
      <c r="X44" s="53" t="str">
        <f t="shared" si="5"/>
        <v/>
      </c>
      <c r="Y44" s="53" t="str">
        <f t="shared" si="5"/>
        <v/>
      </c>
      <c r="Z44" s="53" t="str">
        <f t="shared" si="5"/>
        <v/>
      </c>
      <c r="AA44" s="53" t="str">
        <f t="shared" si="5"/>
        <v/>
      </c>
      <c r="AB44" s="53" t="str">
        <f t="shared" si="5"/>
        <v/>
      </c>
      <c r="AC44" s="53" t="str">
        <f t="shared" si="5"/>
        <v/>
      </c>
      <c r="AD44" s="53" t="str">
        <f t="shared" si="5"/>
        <v/>
      </c>
      <c r="AE44" s="53" t="str">
        <f t="shared" si="5"/>
        <v/>
      </c>
      <c r="AF44" s="53" t="str">
        <f t="shared" si="5"/>
        <v/>
      </c>
      <c r="AG44" s="53" t="str">
        <f t="shared" si="5"/>
        <v/>
      </c>
      <c r="AH44" s="53">
        <f t="shared" si="1"/>
        <v>0</v>
      </c>
      <c r="AI44" s="53">
        <f t="shared" si="2"/>
        <v>0</v>
      </c>
    </row>
    <row r="45" spans="1:35" ht="18.75" customHeight="1" x14ac:dyDescent="0.15">
      <c r="A45" s="11">
        <v>34</v>
      </c>
      <c r="B45" s="60"/>
      <c r="C45" s="60"/>
      <c r="D45" s="61"/>
      <c r="E45" s="60"/>
      <c r="F45" s="59"/>
      <c r="G45" s="56"/>
      <c r="H45" s="57"/>
      <c r="I45" s="51"/>
      <c r="J45" s="54"/>
      <c r="K45" s="55"/>
      <c r="L45" s="55"/>
      <c r="M45" s="55"/>
      <c r="N45" s="55"/>
      <c r="O45" s="55"/>
      <c r="P45" s="55"/>
      <c r="Q45" s="55"/>
      <c r="R45" s="55"/>
      <c r="S45" s="55"/>
      <c r="T45" s="55"/>
      <c r="U45" s="55"/>
      <c r="V45" s="53" t="str">
        <f t="shared" si="5"/>
        <v/>
      </c>
      <c r="W45" s="53" t="str">
        <f t="shared" si="4"/>
        <v/>
      </c>
      <c r="X45" s="53" t="str">
        <f t="shared" si="5"/>
        <v/>
      </c>
      <c r="Y45" s="53" t="str">
        <f t="shared" si="5"/>
        <v/>
      </c>
      <c r="Z45" s="53" t="str">
        <f t="shared" si="5"/>
        <v/>
      </c>
      <c r="AA45" s="53" t="str">
        <f t="shared" si="5"/>
        <v/>
      </c>
      <c r="AB45" s="53" t="str">
        <f t="shared" si="5"/>
        <v/>
      </c>
      <c r="AC45" s="53" t="str">
        <f t="shared" si="5"/>
        <v/>
      </c>
      <c r="AD45" s="53" t="str">
        <f t="shared" si="5"/>
        <v/>
      </c>
      <c r="AE45" s="53" t="str">
        <f t="shared" si="5"/>
        <v/>
      </c>
      <c r="AF45" s="53" t="str">
        <f t="shared" si="5"/>
        <v/>
      </c>
      <c r="AG45" s="53" t="str">
        <f t="shared" si="5"/>
        <v/>
      </c>
      <c r="AH45" s="53">
        <f t="shared" si="1"/>
        <v>0</v>
      </c>
      <c r="AI45" s="53">
        <f t="shared" si="2"/>
        <v>0</v>
      </c>
    </row>
    <row r="46" spans="1:35" ht="18.75" customHeight="1" x14ac:dyDescent="0.15">
      <c r="A46" s="11">
        <v>35</v>
      </c>
      <c r="B46" s="60"/>
      <c r="C46" s="60"/>
      <c r="D46" s="61"/>
      <c r="E46" s="60"/>
      <c r="F46" s="59"/>
      <c r="G46" s="56"/>
      <c r="H46" s="57"/>
      <c r="I46" s="51"/>
      <c r="J46" s="54"/>
      <c r="K46" s="55"/>
      <c r="L46" s="55"/>
      <c r="M46" s="55"/>
      <c r="N46" s="55"/>
      <c r="O46" s="55"/>
      <c r="P46" s="55"/>
      <c r="Q46" s="55"/>
      <c r="R46" s="55"/>
      <c r="S46" s="55"/>
      <c r="T46" s="55"/>
      <c r="U46" s="55"/>
      <c r="V46" s="53" t="str">
        <f t="shared" si="5"/>
        <v/>
      </c>
      <c r="W46" s="53" t="str">
        <f t="shared" si="4"/>
        <v/>
      </c>
      <c r="X46" s="53" t="str">
        <f t="shared" si="5"/>
        <v/>
      </c>
      <c r="Y46" s="53" t="str">
        <f t="shared" si="5"/>
        <v/>
      </c>
      <c r="Z46" s="53" t="str">
        <f t="shared" si="5"/>
        <v/>
      </c>
      <c r="AA46" s="53" t="str">
        <f t="shared" si="5"/>
        <v/>
      </c>
      <c r="AB46" s="53" t="str">
        <f t="shared" si="5"/>
        <v/>
      </c>
      <c r="AC46" s="53" t="str">
        <f t="shared" si="5"/>
        <v/>
      </c>
      <c r="AD46" s="53" t="str">
        <f t="shared" si="5"/>
        <v/>
      </c>
      <c r="AE46" s="53" t="str">
        <f t="shared" si="5"/>
        <v/>
      </c>
      <c r="AF46" s="53" t="str">
        <f t="shared" si="5"/>
        <v/>
      </c>
      <c r="AG46" s="53" t="str">
        <f t="shared" si="5"/>
        <v/>
      </c>
      <c r="AH46" s="53">
        <f t="shared" si="1"/>
        <v>0</v>
      </c>
      <c r="AI46" s="53">
        <f t="shared" si="2"/>
        <v>0</v>
      </c>
    </row>
    <row r="47" spans="1:35" ht="18.75" customHeight="1" x14ac:dyDescent="0.15">
      <c r="A47" s="11">
        <v>36</v>
      </c>
      <c r="B47" s="60"/>
      <c r="C47" s="60"/>
      <c r="D47" s="61"/>
      <c r="E47" s="60"/>
      <c r="F47" s="59"/>
      <c r="G47" s="56"/>
      <c r="H47" s="57"/>
      <c r="I47" s="51"/>
      <c r="J47" s="54"/>
      <c r="K47" s="55"/>
      <c r="L47" s="55"/>
      <c r="M47" s="55"/>
      <c r="N47" s="55"/>
      <c r="O47" s="55"/>
      <c r="P47" s="55"/>
      <c r="Q47" s="55"/>
      <c r="R47" s="55"/>
      <c r="S47" s="55"/>
      <c r="T47" s="55"/>
      <c r="U47" s="55"/>
      <c r="V47" s="53" t="str">
        <f t="shared" si="5"/>
        <v/>
      </c>
      <c r="W47" s="53" t="str">
        <f t="shared" si="4"/>
        <v/>
      </c>
      <c r="X47" s="53" t="str">
        <f t="shared" si="5"/>
        <v/>
      </c>
      <c r="Y47" s="53" t="str">
        <f t="shared" si="5"/>
        <v/>
      </c>
      <c r="Z47" s="53" t="str">
        <f t="shared" si="5"/>
        <v/>
      </c>
      <c r="AA47" s="53" t="str">
        <f t="shared" si="5"/>
        <v/>
      </c>
      <c r="AB47" s="53" t="str">
        <f t="shared" si="5"/>
        <v/>
      </c>
      <c r="AC47" s="53" t="str">
        <f t="shared" si="5"/>
        <v/>
      </c>
      <c r="AD47" s="53" t="str">
        <f t="shared" si="5"/>
        <v/>
      </c>
      <c r="AE47" s="53" t="str">
        <f t="shared" si="5"/>
        <v/>
      </c>
      <c r="AF47" s="53" t="str">
        <f t="shared" si="5"/>
        <v/>
      </c>
      <c r="AG47" s="53" t="str">
        <f t="shared" si="5"/>
        <v/>
      </c>
      <c r="AH47" s="53">
        <f t="shared" si="1"/>
        <v>0</v>
      </c>
      <c r="AI47" s="53">
        <f t="shared" si="2"/>
        <v>0</v>
      </c>
    </row>
    <row r="48" spans="1:35" ht="18.75" customHeight="1" x14ac:dyDescent="0.15">
      <c r="A48" s="11">
        <v>37</v>
      </c>
      <c r="B48" s="60"/>
      <c r="C48" s="60"/>
      <c r="D48" s="61"/>
      <c r="E48" s="60"/>
      <c r="F48" s="59"/>
      <c r="G48" s="56"/>
      <c r="H48" s="57"/>
      <c r="I48" s="51"/>
      <c r="J48" s="54"/>
      <c r="K48" s="55"/>
      <c r="L48" s="55"/>
      <c r="M48" s="55"/>
      <c r="N48" s="55"/>
      <c r="O48" s="55"/>
      <c r="P48" s="55"/>
      <c r="Q48" s="55"/>
      <c r="R48" s="55"/>
      <c r="S48" s="55"/>
      <c r="T48" s="55"/>
      <c r="U48" s="55"/>
      <c r="V48" s="53" t="str">
        <f t="shared" si="5"/>
        <v/>
      </c>
      <c r="W48" s="53" t="str">
        <f t="shared" si="4"/>
        <v/>
      </c>
      <c r="X48" s="53" t="str">
        <f t="shared" si="5"/>
        <v/>
      </c>
      <c r="Y48" s="53" t="str">
        <f t="shared" si="5"/>
        <v/>
      </c>
      <c r="Z48" s="53" t="str">
        <f t="shared" si="5"/>
        <v/>
      </c>
      <c r="AA48" s="53" t="str">
        <f t="shared" si="5"/>
        <v/>
      </c>
      <c r="AB48" s="53" t="str">
        <f t="shared" si="5"/>
        <v/>
      </c>
      <c r="AC48" s="53" t="str">
        <f t="shared" si="5"/>
        <v/>
      </c>
      <c r="AD48" s="53" t="str">
        <f t="shared" si="5"/>
        <v/>
      </c>
      <c r="AE48" s="53" t="str">
        <f t="shared" si="5"/>
        <v/>
      </c>
      <c r="AF48" s="53" t="str">
        <f t="shared" si="5"/>
        <v/>
      </c>
      <c r="AG48" s="53" t="str">
        <f t="shared" si="5"/>
        <v/>
      </c>
      <c r="AH48" s="53">
        <f t="shared" si="1"/>
        <v>0</v>
      </c>
      <c r="AI48" s="53">
        <f t="shared" si="2"/>
        <v>0</v>
      </c>
    </row>
    <row r="49" spans="1:35" ht="18.75" customHeight="1" x14ac:dyDescent="0.15">
      <c r="A49" s="11">
        <v>38</v>
      </c>
      <c r="B49" s="60"/>
      <c r="C49" s="60"/>
      <c r="D49" s="61"/>
      <c r="E49" s="60"/>
      <c r="F49" s="59"/>
      <c r="G49" s="56"/>
      <c r="H49" s="57"/>
      <c r="I49" s="51"/>
      <c r="J49" s="54"/>
      <c r="K49" s="55"/>
      <c r="L49" s="55"/>
      <c r="M49" s="55"/>
      <c r="N49" s="55"/>
      <c r="O49" s="55"/>
      <c r="P49" s="55"/>
      <c r="Q49" s="55"/>
      <c r="R49" s="55"/>
      <c r="S49" s="55"/>
      <c r="T49" s="55"/>
      <c r="U49" s="55"/>
      <c r="V49" s="53" t="str">
        <f t="shared" si="5"/>
        <v/>
      </c>
      <c r="W49" s="53" t="str">
        <f t="shared" si="4"/>
        <v/>
      </c>
      <c r="X49" s="53" t="str">
        <f t="shared" si="5"/>
        <v/>
      </c>
      <c r="Y49" s="53" t="str">
        <f t="shared" si="5"/>
        <v/>
      </c>
      <c r="Z49" s="53" t="str">
        <f t="shared" si="5"/>
        <v/>
      </c>
      <c r="AA49" s="53" t="str">
        <f t="shared" si="5"/>
        <v/>
      </c>
      <c r="AB49" s="53" t="str">
        <f t="shared" si="5"/>
        <v/>
      </c>
      <c r="AC49" s="53" t="str">
        <f t="shared" si="5"/>
        <v/>
      </c>
      <c r="AD49" s="53" t="str">
        <f t="shared" si="5"/>
        <v/>
      </c>
      <c r="AE49" s="53" t="str">
        <f t="shared" si="5"/>
        <v/>
      </c>
      <c r="AF49" s="53" t="str">
        <f t="shared" si="5"/>
        <v/>
      </c>
      <c r="AG49" s="53" t="str">
        <f t="shared" si="5"/>
        <v/>
      </c>
      <c r="AH49" s="53">
        <f t="shared" si="1"/>
        <v>0</v>
      </c>
      <c r="AI49" s="53">
        <f t="shared" si="2"/>
        <v>0</v>
      </c>
    </row>
    <row r="50" spans="1:35" ht="18.75" customHeight="1" x14ac:dyDescent="0.15">
      <c r="A50" s="11">
        <v>39</v>
      </c>
      <c r="B50" s="60"/>
      <c r="C50" s="60"/>
      <c r="D50" s="61"/>
      <c r="E50" s="60"/>
      <c r="F50" s="59"/>
      <c r="G50" s="56"/>
      <c r="H50" s="57"/>
      <c r="I50" s="51"/>
      <c r="J50" s="54"/>
      <c r="K50" s="55"/>
      <c r="L50" s="55"/>
      <c r="M50" s="55"/>
      <c r="N50" s="55"/>
      <c r="O50" s="55"/>
      <c r="P50" s="55"/>
      <c r="Q50" s="55"/>
      <c r="R50" s="55"/>
      <c r="S50" s="55"/>
      <c r="T50" s="55"/>
      <c r="U50" s="55"/>
      <c r="V50" s="53" t="str">
        <f t="shared" si="5"/>
        <v/>
      </c>
      <c r="W50" s="53" t="str">
        <f t="shared" si="4"/>
        <v/>
      </c>
      <c r="X50" s="53" t="str">
        <f t="shared" si="5"/>
        <v/>
      </c>
      <c r="Y50" s="53" t="str">
        <f t="shared" si="5"/>
        <v/>
      </c>
      <c r="Z50" s="53" t="str">
        <f t="shared" si="5"/>
        <v/>
      </c>
      <c r="AA50" s="53" t="str">
        <f t="shared" si="5"/>
        <v/>
      </c>
      <c r="AB50" s="53" t="str">
        <f t="shared" si="5"/>
        <v/>
      </c>
      <c r="AC50" s="53" t="str">
        <f t="shared" si="5"/>
        <v/>
      </c>
      <c r="AD50" s="53" t="str">
        <f t="shared" si="5"/>
        <v/>
      </c>
      <c r="AE50" s="53" t="str">
        <f t="shared" si="5"/>
        <v/>
      </c>
      <c r="AF50" s="53" t="str">
        <f t="shared" si="5"/>
        <v/>
      </c>
      <c r="AG50" s="53" t="str">
        <f t="shared" si="5"/>
        <v/>
      </c>
      <c r="AH50" s="53">
        <f t="shared" si="1"/>
        <v>0</v>
      </c>
      <c r="AI50" s="53">
        <f t="shared" si="2"/>
        <v>0</v>
      </c>
    </row>
    <row r="51" spans="1:35" ht="18.75" customHeight="1" x14ac:dyDescent="0.15">
      <c r="A51" s="11">
        <v>40</v>
      </c>
      <c r="B51" s="60"/>
      <c r="C51" s="60"/>
      <c r="D51" s="61"/>
      <c r="E51" s="60"/>
      <c r="F51" s="59"/>
      <c r="G51" s="56"/>
      <c r="H51" s="57"/>
      <c r="I51" s="51"/>
      <c r="J51" s="54"/>
      <c r="K51" s="55"/>
      <c r="L51" s="55"/>
      <c r="M51" s="55"/>
      <c r="N51" s="55"/>
      <c r="O51" s="55"/>
      <c r="P51" s="55"/>
      <c r="Q51" s="55"/>
      <c r="R51" s="55"/>
      <c r="S51" s="55"/>
      <c r="T51" s="55"/>
      <c r="U51" s="55"/>
      <c r="V51" s="53" t="str">
        <f t="shared" si="5"/>
        <v/>
      </c>
      <c r="W51" s="53" t="str">
        <f t="shared" si="4"/>
        <v/>
      </c>
      <c r="X51" s="53" t="str">
        <f t="shared" si="5"/>
        <v/>
      </c>
      <c r="Y51" s="53" t="str">
        <f t="shared" si="5"/>
        <v/>
      </c>
      <c r="Z51" s="53" t="str">
        <f t="shared" si="5"/>
        <v/>
      </c>
      <c r="AA51" s="53" t="str">
        <f t="shared" si="5"/>
        <v/>
      </c>
      <c r="AB51" s="53" t="str">
        <f t="shared" si="5"/>
        <v/>
      </c>
      <c r="AC51" s="53" t="str">
        <f t="shared" si="5"/>
        <v/>
      </c>
      <c r="AD51" s="53" t="str">
        <f t="shared" si="5"/>
        <v/>
      </c>
      <c r="AE51" s="53" t="str">
        <f t="shared" si="5"/>
        <v/>
      </c>
      <c r="AF51" s="53" t="str">
        <f t="shared" si="5"/>
        <v/>
      </c>
      <c r="AG51" s="53" t="str">
        <f t="shared" si="5"/>
        <v/>
      </c>
      <c r="AH51" s="53">
        <f t="shared" si="1"/>
        <v>0</v>
      </c>
      <c r="AI51" s="53">
        <f t="shared" si="2"/>
        <v>0</v>
      </c>
    </row>
    <row r="52" spans="1:35" x14ac:dyDescent="0.15">
      <c r="D52" s="1" t="s">
        <v>24</v>
      </c>
    </row>
  </sheetData>
  <sheetProtection formatCells="0" formatColumns="0" formatRows="0" insertColumns="0" insertRows="0" deleteColumns="0" deleteRows="0" sort="0" autoFilter="0"/>
  <protectedRanges>
    <protectedRange sqref="C2:F3 N2:U2 K6:M6 A12:U49" name="範囲1"/>
  </protectedRanges>
  <autoFilter ref="A11:AI51" xr:uid="{00000000-0009-0000-0000-000000000000}">
    <sortState ref="A11:AI40">
      <sortCondition ref="I11:I40"/>
    </sortState>
  </autoFilter>
  <sortState ref="A11:AG40">
    <sortCondition ref="G11:G40"/>
  </sortState>
  <mergeCells count="35">
    <mergeCell ref="V9:AG9"/>
    <mergeCell ref="AH9:AI9"/>
    <mergeCell ref="H5:J5"/>
    <mergeCell ref="K5:M5"/>
    <mergeCell ref="H6:J6"/>
    <mergeCell ref="K6:M6"/>
    <mergeCell ref="J9:U9"/>
    <mergeCell ref="H3:J3"/>
    <mergeCell ref="K3:M3"/>
    <mergeCell ref="N3:O3"/>
    <mergeCell ref="P4:Q4"/>
    <mergeCell ref="X2:AA4"/>
    <mergeCell ref="T3:U3"/>
    <mergeCell ref="H4:J4"/>
    <mergeCell ref="K4:M4"/>
    <mergeCell ref="N4:O4"/>
    <mergeCell ref="R4:S4"/>
    <mergeCell ref="T4:U4"/>
    <mergeCell ref="P2:Q2"/>
    <mergeCell ref="R3:S3"/>
    <mergeCell ref="T1:U1"/>
    <mergeCell ref="C2:F2"/>
    <mergeCell ref="H2:J2"/>
    <mergeCell ref="K2:M2"/>
    <mergeCell ref="N2:O2"/>
    <mergeCell ref="R2:S2"/>
    <mergeCell ref="T2:U2"/>
    <mergeCell ref="A1:F1"/>
    <mergeCell ref="H1:J1"/>
    <mergeCell ref="K1:M1"/>
    <mergeCell ref="N1:O1"/>
    <mergeCell ref="R1:S1"/>
    <mergeCell ref="P1:Q1"/>
    <mergeCell ref="P3:Q3"/>
    <mergeCell ref="C3:F3"/>
  </mergeCells>
  <phoneticPr fontId="2" type="Hiragana"/>
  <dataValidations count="6">
    <dataValidation type="list" allowBlank="1" showInputMessage="1" showErrorMessage="1" sqref="I1 I3:I6 I52:I1048576" xr:uid="{00000000-0002-0000-0000-000000000000}">
      <formula1>"15,35,10,5"</formula1>
    </dataValidation>
    <dataValidation type="list" allowBlank="1" showInputMessage="1" showErrorMessage="1" sqref="G12:G51" xr:uid="{00000000-0002-0000-0000-000001000000}">
      <formula1>"回,月"</formula1>
    </dataValidation>
    <dataValidation type="list" allowBlank="1" showInputMessage="1" showErrorMessage="1" sqref="H12:H51" xr:uid="{00000000-0002-0000-0000-000002000000}">
      <formula1>"片道"</formula1>
    </dataValidation>
    <dataValidation type="list" allowBlank="1" showInputMessage="1" showErrorMessage="1" sqref="C3" xr:uid="{00000000-0002-0000-0000-000003000000}">
      <formula1>"訪問介護,訪問入浴,訪問看護,訪問リハビリテーション,通所介護,通所リハビリテーション,地域密着型通所介護,認知症対応型通所介護,居宅介護支援"</formula1>
    </dataValidation>
    <dataValidation allowBlank="1" showInputMessage="1" showErrorMessage="1" error="半角で入力してください。" sqref="F52:F1048576 F1:F11" xr:uid="{00000000-0002-0000-0000-000004000000}"/>
    <dataValidation type="list" allowBlank="1" showInputMessage="1" showErrorMessage="1" sqref="I12:I51" xr:uid="{03D70227-CDB3-4DDB-A7DE-C0B23E12EBDE}">
      <formula1>"15%,25%,35%,5%"</formula1>
    </dataValidation>
  </dataValidations>
  <pageMargins left="0.7" right="0.7" top="0.75" bottom="0.75" header="0.3" footer="0.3"/>
  <pageSetup paperSize="9" scale="59" orientation="landscape" r:id="rId1"/>
  <headerFooter>
    <oddFooter>&amp;C&amp;P/&amp;N</oddFooter>
  </headerFooter>
  <rowBreaks count="1" manualBreakCount="1">
    <brk id="31"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4"/>
  <sheetViews>
    <sheetView showGridLines="0" showZeros="0" view="pageBreakPreview" zoomScale="85" zoomScaleNormal="85" zoomScaleSheetLayoutView="85" workbookViewId="0">
      <pane xSplit="16" ySplit="10" topLeftCell="Q11" activePane="bottomRight" state="frozen"/>
      <selection pane="topRight" activeCell="Q1" sqref="Q1"/>
      <selection pane="bottomLeft" activeCell="A11" sqref="A11"/>
      <selection pane="bottomRight" activeCell="N2" sqref="N2:P2"/>
    </sheetView>
  </sheetViews>
  <sheetFormatPr defaultColWidth="9" defaultRowHeight="12" x14ac:dyDescent="0.15"/>
  <cols>
    <col min="1" max="1" width="4.625" style="1" customWidth="1"/>
    <col min="2" max="2" width="11.5" style="1" bestFit="1" customWidth="1"/>
    <col min="3" max="3" width="9.125" style="1" customWidth="1"/>
    <col min="4" max="4" width="8.875" style="1" customWidth="1"/>
    <col min="5" max="16" width="4.75" style="1" customWidth="1"/>
    <col min="17" max="28" width="6" style="1" customWidth="1"/>
    <col min="29" max="29" width="7.125" style="1" customWidth="1"/>
    <col min="30" max="30" width="10.5" style="1" customWidth="1"/>
    <col min="31" max="31" width="9" style="1" customWidth="1"/>
    <col min="32" max="16384" width="9" style="1"/>
  </cols>
  <sheetData>
    <row r="1" spans="1:30" ht="12.75" thickBot="1" x14ac:dyDescent="0.2">
      <c r="A1" s="78" t="s">
        <v>45</v>
      </c>
      <c r="B1" s="78"/>
      <c r="C1" s="78"/>
      <c r="D1" s="78"/>
      <c r="E1" s="78"/>
      <c r="F1" s="78"/>
      <c r="G1" s="21"/>
      <c r="H1" s="15"/>
      <c r="I1" s="15"/>
      <c r="J1" s="15"/>
      <c r="K1" s="79"/>
      <c r="L1" s="80"/>
      <c r="M1" s="81"/>
      <c r="N1" s="82" t="s">
        <v>41</v>
      </c>
      <c r="O1" s="80"/>
      <c r="P1" s="83"/>
      <c r="Q1" s="84" t="s">
        <v>11</v>
      </c>
      <c r="R1" s="63"/>
      <c r="S1" s="63" t="s">
        <v>21</v>
      </c>
      <c r="T1" s="63"/>
      <c r="U1" s="63" t="s">
        <v>39</v>
      </c>
      <c r="V1" s="64"/>
      <c r="W1" s="47"/>
      <c r="X1" s="47"/>
    </row>
    <row r="2" spans="1:30" ht="16.5" customHeight="1" thickTop="1" x14ac:dyDescent="0.15">
      <c r="A2" s="124" t="s">
        <v>2</v>
      </c>
      <c r="B2" s="124"/>
      <c r="C2" s="125"/>
      <c r="D2" s="125"/>
      <c r="E2" s="125"/>
      <c r="F2" s="125"/>
      <c r="G2" s="21"/>
      <c r="H2" s="45"/>
      <c r="I2" s="46"/>
      <c r="J2" s="46"/>
      <c r="K2" s="68" t="s">
        <v>42</v>
      </c>
      <c r="L2" s="69"/>
      <c r="M2" s="70"/>
      <c r="N2" s="71">
        <f>SUM(Q2:T2)</f>
        <v>0</v>
      </c>
      <c r="O2" s="72"/>
      <c r="P2" s="73"/>
      <c r="Q2" s="74"/>
      <c r="R2" s="75"/>
      <c r="S2" s="76"/>
      <c r="T2" s="75"/>
      <c r="U2" s="76"/>
      <c r="V2" s="77"/>
      <c r="W2" s="48"/>
      <c r="X2" s="127" t="s">
        <v>54</v>
      </c>
      <c r="Y2" s="128"/>
      <c r="Z2" s="129"/>
      <c r="AC2" s="15"/>
      <c r="AD2" s="15"/>
    </row>
    <row r="3" spans="1:30" ht="16.5" customHeight="1" x14ac:dyDescent="0.15">
      <c r="A3" s="124" t="s">
        <v>4</v>
      </c>
      <c r="B3" s="124"/>
      <c r="C3" s="126" t="s">
        <v>44</v>
      </c>
      <c r="D3" s="126"/>
      <c r="E3" s="126"/>
      <c r="F3" s="126"/>
      <c r="G3" s="21"/>
      <c r="H3" s="45"/>
      <c r="I3" s="45"/>
      <c r="J3" s="45"/>
      <c r="K3" s="87" t="s">
        <v>43</v>
      </c>
      <c r="L3" s="88"/>
      <c r="M3" s="89"/>
      <c r="N3" s="90">
        <f>SUM(Q3:T3)</f>
        <v>0</v>
      </c>
      <c r="O3" s="62"/>
      <c r="P3" s="91"/>
      <c r="Q3" s="92">
        <f>SUMIF($D:$D,"450",$AC:$AC)</f>
        <v>0</v>
      </c>
      <c r="R3" s="62"/>
      <c r="S3" s="62">
        <f>SUMIF($D:$D,"1050",$AC:$AC)</f>
        <v>0</v>
      </c>
      <c r="T3" s="62"/>
      <c r="U3" s="62">
        <f>SUMIF($D:$D,"150",$AC:$AC)</f>
        <v>0</v>
      </c>
      <c r="V3" s="91"/>
      <c r="W3" s="45"/>
      <c r="X3" s="130"/>
      <c r="Y3" s="131"/>
      <c r="Z3" s="132"/>
      <c r="AC3" s="15"/>
      <c r="AD3" s="15"/>
    </row>
    <row r="4" spans="1:30" ht="16.5" customHeight="1" thickBot="1" x14ac:dyDescent="0.2">
      <c r="A4" s="15"/>
      <c r="B4" s="15"/>
      <c r="C4" s="15"/>
      <c r="D4" s="15"/>
      <c r="E4" s="15"/>
      <c r="F4" s="15"/>
      <c r="G4" s="21"/>
      <c r="H4" s="45"/>
      <c r="I4" s="45"/>
      <c r="J4" s="45"/>
      <c r="K4" s="108" t="s">
        <v>37</v>
      </c>
      <c r="L4" s="109"/>
      <c r="M4" s="110"/>
      <c r="N4" s="111">
        <f>SUM($Q$4:$V$4)</f>
        <v>0</v>
      </c>
      <c r="O4" s="112"/>
      <c r="P4" s="113"/>
      <c r="Q4" s="120">
        <f>SUMIF($D:$D,"450",$AD:$AD)</f>
        <v>0</v>
      </c>
      <c r="R4" s="93"/>
      <c r="S4" s="93">
        <f>SUMIF($D:$D,"1050",$AD:$AD)</f>
        <v>0</v>
      </c>
      <c r="T4" s="93"/>
      <c r="U4" s="93">
        <f>SUMIF($D:$D,"150",$AD:$AD)</f>
        <v>0</v>
      </c>
      <c r="V4" s="121"/>
      <c r="W4" s="45"/>
      <c r="X4" s="133"/>
      <c r="Y4" s="134"/>
      <c r="Z4" s="135"/>
      <c r="AC4" s="15"/>
      <c r="AD4" s="15"/>
    </row>
    <row r="5" spans="1:30" ht="21.75" customHeight="1" x14ac:dyDescent="0.15">
      <c r="D5" s="16"/>
      <c r="E5" s="21"/>
      <c r="F5" s="21"/>
      <c r="G5" s="21"/>
      <c r="H5" s="45"/>
      <c r="I5" s="45"/>
      <c r="J5" s="45"/>
      <c r="K5" s="108" t="s">
        <v>35</v>
      </c>
      <c r="L5" s="109"/>
      <c r="M5" s="110"/>
      <c r="N5" s="111">
        <f>ROUNDDOWN($N$4/2,-3)</f>
        <v>0</v>
      </c>
      <c r="O5" s="112"/>
      <c r="P5" s="113"/>
      <c r="Q5" s="39"/>
      <c r="R5" s="15"/>
      <c r="S5" s="15"/>
      <c r="T5" s="15"/>
      <c r="U5" s="15"/>
      <c r="V5" s="15"/>
      <c r="W5" s="15"/>
      <c r="X5" s="15"/>
    </row>
    <row r="6" spans="1:30" s="2" customFormat="1" ht="21.75" customHeight="1" x14ac:dyDescent="0.15">
      <c r="A6" s="1" t="s">
        <v>18</v>
      </c>
      <c r="B6" s="13"/>
      <c r="C6" s="1" t="s">
        <v>10</v>
      </c>
      <c r="D6" s="15"/>
      <c r="K6" s="136" t="s">
        <v>46</v>
      </c>
      <c r="L6" s="137"/>
      <c r="M6" s="138"/>
      <c r="N6" s="117"/>
      <c r="O6" s="118"/>
      <c r="P6" s="119"/>
      <c r="Q6" s="1"/>
      <c r="R6" s="1"/>
      <c r="S6" s="1"/>
      <c r="T6" s="1"/>
      <c r="U6" s="1"/>
      <c r="V6" s="1"/>
      <c r="W6" s="1"/>
      <c r="X6" s="1"/>
    </row>
    <row r="7" spans="1:30" x14ac:dyDescent="0.15">
      <c r="A7" s="1" t="s">
        <v>34</v>
      </c>
      <c r="B7" s="1" t="s">
        <v>15</v>
      </c>
      <c r="D7" s="15"/>
      <c r="E7" s="2"/>
      <c r="F7" s="2"/>
      <c r="U7" s="41"/>
    </row>
    <row r="8" spans="1:30" s="3" customFormat="1" x14ac:dyDescent="0.15">
      <c r="A8" s="8"/>
      <c r="B8" s="8"/>
      <c r="C8" s="8"/>
      <c r="D8" s="8"/>
      <c r="E8" s="104" t="s">
        <v>40</v>
      </c>
      <c r="F8" s="104"/>
      <c r="G8" s="104"/>
      <c r="H8" s="104"/>
      <c r="I8" s="104"/>
      <c r="J8" s="104"/>
      <c r="K8" s="104"/>
      <c r="L8" s="104"/>
      <c r="M8" s="104"/>
      <c r="N8" s="104"/>
      <c r="O8" s="104"/>
      <c r="P8" s="105"/>
      <c r="Q8" s="103" t="s">
        <v>23</v>
      </c>
      <c r="R8" s="104"/>
      <c r="S8" s="104"/>
      <c r="T8" s="104"/>
      <c r="U8" s="104"/>
      <c r="V8" s="104"/>
      <c r="W8" s="104"/>
      <c r="X8" s="104"/>
      <c r="Y8" s="104"/>
      <c r="Z8" s="104"/>
      <c r="AA8" s="104"/>
      <c r="AB8" s="105"/>
      <c r="AC8" s="106" t="s">
        <v>12</v>
      </c>
      <c r="AD8" s="107"/>
    </row>
    <row r="9" spans="1:30" s="4" customFormat="1" ht="4.5" customHeight="1" x14ac:dyDescent="0.15">
      <c r="A9" s="9"/>
      <c r="B9" s="9"/>
      <c r="C9" s="9"/>
      <c r="D9" s="9"/>
      <c r="E9" s="44"/>
      <c r="F9" s="34"/>
      <c r="G9" s="34"/>
      <c r="H9" s="34"/>
      <c r="I9" s="34"/>
      <c r="J9" s="34"/>
      <c r="K9" s="34"/>
      <c r="L9" s="34"/>
      <c r="M9" s="34"/>
      <c r="N9" s="34"/>
      <c r="O9" s="34"/>
      <c r="P9" s="34"/>
      <c r="Q9" s="34"/>
      <c r="R9" s="34"/>
      <c r="S9" s="34"/>
      <c r="T9" s="34"/>
      <c r="U9" s="34"/>
      <c r="V9" s="34"/>
      <c r="W9" s="34"/>
      <c r="X9" s="34"/>
      <c r="Y9" s="34"/>
      <c r="Z9" s="34"/>
      <c r="AA9" s="34"/>
      <c r="AB9" s="34"/>
      <c r="AC9" s="34"/>
      <c r="AD9" s="34"/>
    </row>
    <row r="10" spans="1:30" s="5" customFormat="1" ht="30" customHeight="1" x14ac:dyDescent="0.15">
      <c r="A10" s="10" t="s">
        <v>22</v>
      </c>
      <c r="B10" s="10" t="s">
        <v>48</v>
      </c>
      <c r="C10" s="10" t="s">
        <v>14</v>
      </c>
      <c r="D10" s="10" t="s">
        <v>20</v>
      </c>
      <c r="E10" s="37" t="s">
        <v>27</v>
      </c>
      <c r="F10" s="37" t="s">
        <v>17</v>
      </c>
      <c r="G10" s="37" t="s">
        <v>0</v>
      </c>
      <c r="H10" s="37" t="s">
        <v>5</v>
      </c>
      <c r="I10" s="37" t="s">
        <v>28</v>
      </c>
      <c r="J10" s="37" t="s">
        <v>30</v>
      </c>
      <c r="K10" s="37" t="s">
        <v>9</v>
      </c>
      <c r="L10" s="37" t="s">
        <v>26</v>
      </c>
      <c r="M10" s="37" t="s">
        <v>31</v>
      </c>
      <c r="N10" s="37" t="s">
        <v>32</v>
      </c>
      <c r="O10" s="37" t="s">
        <v>13</v>
      </c>
      <c r="P10" s="37" t="s">
        <v>29</v>
      </c>
      <c r="Q10" s="37" t="s">
        <v>33</v>
      </c>
      <c r="R10" s="37" t="s">
        <v>17</v>
      </c>
      <c r="S10" s="37" t="s">
        <v>0</v>
      </c>
      <c r="T10" s="37" t="s">
        <v>5</v>
      </c>
      <c r="U10" s="37" t="s">
        <v>28</v>
      </c>
      <c r="V10" s="37" t="s">
        <v>30</v>
      </c>
      <c r="W10" s="37" t="s">
        <v>9</v>
      </c>
      <c r="X10" s="37" t="s">
        <v>26</v>
      </c>
      <c r="Y10" s="37" t="s">
        <v>31</v>
      </c>
      <c r="Z10" s="37" t="s">
        <v>32</v>
      </c>
      <c r="AA10" s="37" t="s">
        <v>13</v>
      </c>
      <c r="AB10" s="37" t="s">
        <v>29</v>
      </c>
      <c r="AC10" s="35" t="s">
        <v>6</v>
      </c>
      <c r="AD10" s="43" t="s">
        <v>7</v>
      </c>
    </row>
    <row r="11" spans="1:30" ht="18.75" customHeight="1" x14ac:dyDescent="0.15">
      <c r="A11" s="11">
        <v>1</v>
      </c>
      <c r="B11" s="60"/>
      <c r="C11" s="60"/>
      <c r="D11" s="58"/>
      <c r="E11" s="54"/>
      <c r="F11" s="55"/>
      <c r="G11" s="55"/>
      <c r="H11" s="55"/>
      <c r="I11" s="55"/>
      <c r="J11" s="55"/>
      <c r="K11" s="55"/>
      <c r="L11" s="55"/>
      <c r="M11" s="55"/>
      <c r="N11" s="55"/>
      <c r="O11" s="55"/>
      <c r="P11" s="55"/>
      <c r="Q11" s="53">
        <f>$D11*E11</f>
        <v>0</v>
      </c>
      <c r="R11" s="53">
        <f t="shared" ref="R11:AB11" si="0">$D11*F11</f>
        <v>0</v>
      </c>
      <c r="S11" s="53">
        <f t="shared" si="0"/>
        <v>0</v>
      </c>
      <c r="T11" s="53">
        <f t="shared" si="0"/>
        <v>0</v>
      </c>
      <c r="U11" s="53">
        <f t="shared" si="0"/>
        <v>0</v>
      </c>
      <c r="V11" s="53">
        <f t="shared" si="0"/>
        <v>0</v>
      </c>
      <c r="W11" s="53">
        <f t="shared" si="0"/>
        <v>0</v>
      </c>
      <c r="X11" s="53">
        <f t="shared" si="0"/>
        <v>0</v>
      </c>
      <c r="Y11" s="53">
        <f t="shared" si="0"/>
        <v>0</v>
      </c>
      <c r="Z11" s="53">
        <f t="shared" si="0"/>
        <v>0</v>
      </c>
      <c r="AA11" s="53">
        <f t="shared" si="0"/>
        <v>0</v>
      </c>
      <c r="AB11" s="53">
        <f t="shared" si="0"/>
        <v>0</v>
      </c>
      <c r="AC11" s="53">
        <f>SUM($E11:$P11)</f>
        <v>0</v>
      </c>
      <c r="AD11" s="53">
        <f>SUM($Q11:$AB11)</f>
        <v>0</v>
      </c>
    </row>
    <row r="12" spans="1:30" ht="18.75" customHeight="1" x14ac:dyDescent="0.15">
      <c r="A12" s="11">
        <v>2</v>
      </c>
      <c r="B12" s="60"/>
      <c r="C12" s="60"/>
      <c r="D12" s="58"/>
      <c r="E12" s="54"/>
      <c r="F12" s="55"/>
      <c r="G12" s="55"/>
      <c r="H12" s="55"/>
      <c r="I12" s="55"/>
      <c r="J12" s="55"/>
      <c r="K12" s="55"/>
      <c r="L12" s="55"/>
      <c r="M12" s="55"/>
      <c r="N12" s="55"/>
      <c r="O12" s="55"/>
      <c r="P12" s="55"/>
      <c r="Q12" s="53">
        <f t="shared" ref="Q12:Q43" si="1">$D12*E12</f>
        <v>0</v>
      </c>
      <c r="R12" s="53">
        <f t="shared" ref="R12:R43" si="2">$D12*F12</f>
        <v>0</v>
      </c>
      <c r="S12" s="53">
        <f t="shared" ref="S12:S43" si="3">$D12*G12</f>
        <v>0</v>
      </c>
      <c r="T12" s="53">
        <f t="shared" ref="T12:T43" si="4">$D12*H12</f>
        <v>0</v>
      </c>
      <c r="U12" s="53">
        <f t="shared" ref="U12:U43" si="5">$D12*I12</f>
        <v>0</v>
      </c>
      <c r="V12" s="53">
        <f t="shared" ref="V12:V43" si="6">$D12*J12</f>
        <v>0</v>
      </c>
      <c r="W12" s="53">
        <f t="shared" ref="W12:W43" si="7">$D12*K12</f>
        <v>0</v>
      </c>
      <c r="X12" s="53">
        <f t="shared" ref="X12:X43" si="8">$D12*L12</f>
        <v>0</v>
      </c>
      <c r="Y12" s="53">
        <f t="shared" ref="Y12:Y43" si="9">$D12*M12</f>
        <v>0</v>
      </c>
      <c r="Z12" s="53">
        <f t="shared" ref="Z12:Z43" si="10">$D12*N12</f>
        <v>0</v>
      </c>
      <c r="AA12" s="53">
        <f t="shared" ref="AA12:AA43" si="11">$D12*O12</f>
        <v>0</v>
      </c>
      <c r="AB12" s="53">
        <f t="shared" ref="AB12:AB43" si="12">$D12*P12</f>
        <v>0</v>
      </c>
      <c r="AC12" s="53">
        <f t="shared" ref="AC12:AC43" si="13">SUM($E12:$P12)</f>
        <v>0</v>
      </c>
      <c r="AD12" s="53">
        <f t="shared" ref="AD12:AD43" si="14">SUM($Q12:$AB12)</f>
        <v>0</v>
      </c>
    </row>
    <row r="13" spans="1:30" ht="18.75" customHeight="1" x14ac:dyDescent="0.15">
      <c r="A13" s="11">
        <v>3</v>
      </c>
      <c r="B13" s="60"/>
      <c r="C13" s="60"/>
      <c r="D13" s="58"/>
      <c r="E13" s="54"/>
      <c r="F13" s="55"/>
      <c r="G13" s="55"/>
      <c r="H13" s="55"/>
      <c r="I13" s="55"/>
      <c r="J13" s="55"/>
      <c r="K13" s="55"/>
      <c r="L13" s="55"/>
      <c r="M13" s="55"/>
      <c r="N13" s="55"/>
      <c r="O13" s="55"/>
      <c r="P13" s="55"/>
      <c r="Q13" s="53">
        <f t="shared" si="1"/>
        <v>0</v>
      </c>
      <c r="R13" s="53">
        <f t="shared" si="2"/>
        <v>0</v>
      </c>
      <c r="S13" s="53">
        <f t="shared" si="3"/>
        <v>0</v>
      </c>
      <c r="T13" s="53">
        <f t="shared" si="4"/>
        <v>0</v>
      </c>
      <c r="U13" s="53">
        <f t="shared" si="5"/>
        <v>0</v>
      </c>
      <c r="V13" s="53">
        <f t="shared" si="6"/>
        <v>0</v>
      </c>
      <c r="W13" s="53">
        <f t="shared" si="7"/>
        <v>0</v>
      </c>
      <c r="X13" s="53">
        <f t="shared" si="8"/>
        <v>0</v>
      </c>
      <c r="Y13" s="53">
        <f t="shared" si="9"/>
        <v>0</v>
      </c>
      <c r="Z13" s="53">
        <f t="shared" si="10"/>
        <v>0</v>
      </c>
      <c r="AA13" s="53">
        <f t="shared" si="11"/>
        <v>0</v>
      </c>
      <c r="AB13" s="53">
        <f t="shared" si="12"/>
        <v>0</v>
      </c>
      <c r="AC13" s="53">
        <f t="shared" si="13"/>
        <v>0</v>
      </c>
      <c r="AD13" s="53">
        <f t="shared" si="14"/>
        <v>0</v>
      </c>
    </row>
    <row r="14" spans="1:30" ht="18.75" customHeight="1" x14ac:dyDescent="0.15">
      <c r="A14" s="11">
        <v>4</v>
      </c>
      <c r="B14" s="60"/>
      <c r="C14" s="60"/>
      <c r="D14" s="58"/>
      <c r="E14" s="54"/>
      <c r="F14" s="55"/>
      <c r="G14" s="55"/>
      <c r="H14" s="55"/>
      <c r="I14" s="55"/>
      <c r="J14" s="55"/>
      <c r="K14" s="55"/>
      <c r="L14" s="55"/>
      <c r="M14" s="55"/>
      <c r="N14" s="55"/>
      <c r="O14" s="55"/>
      <c r="P14" s="55"/>
      <c r="Q14" s="53">
        <f t="shared" si="1"/>
        <v>0</v>
      </c>
      <c r="R14" s="53">
        <f t="shared" si="2"/>
        <v>0</v>
      </c>
      <c r="S14" s="53">
        <f t="shared" si="3"/>
        <v>0</v>
      </c>
      <c r="T14" s="53">
        <f t="shared" si="4"/>
        <v>0</v>
      </c>
      <c r="U14" s="53">
        <f t="shared" si="5"/>
        <v>0</v>
      </c>
      <c r="V14" s="53">
        <f t="shared" si="6"/>
        <v>0</v>
      </c>
      <c r="W14" s="53">
        <f t="shared" si="7"/>
        <v>0</v>
      </c>
      <c r="X14" s="53">
        <f t="shared" si="8"/>
        <v>0</v>
      </c>
      <c r="Y14" s="53">
        <f t="shared" si="9"/>
        <v>0</v>
      </c>
      <c r="Z14" s="53">
        <f t="shared" si="10"/>
        <v>0</v>
      </c>
      <c r="AA14" s="53">
        <f t="shared" si="11"/>
        <v>0</v>
      </c>
      <c r="AB14" s="53">
        <f t="shared" si="12"/>
        <v>0</v>
      </c>
      <c r="AC14" s="53">
        <f t="shared" si="13"/>
        <v>0</v>
      </c>
      <c r="AD14" s="53">
        <f t="shared" si="14"/>
        <v>0</v>
      </c>
    </row>
    <row r="15" spans="1:30" ht="18.75" customHeight="1" x14ac:dyDescent="0.15">
      <c r="A15" s="11">
        <v>5</v>
      </c>
      <c r="B15" s="60"/>
      <c r="C15" s="60"/>
      <c r="D15" s="58"/>
      <c r="E15" s="54"/>
      <c r="F15" s="55"/>
      <c r="G15" s="55"/>
      <c r="H15" s="55"/>
      <c r="I15" s="55"/>
      <c r="J15" s="55"/>
      <c r="K15" s="55"/>
      <c r="L15" s="55"/>
      <c r="M15" s="55"/>
      <c r="N15" s="55"/>
      <c r="O15" s="55"/>
      <c r="P15" s="55"/>
      <c r="Q15" s="53">
        <f t="shared" si="1"/>
        <v>0</v>
      </c>
      <c r="R15" s="53">
        <f t="shared" si="2"/>
        <v>0</v>
      </c>
      <c r="S15" s="53">
        <f t="shared" si="3"/>
        <v>0</v>
      </c>
      <c r="T15" s="53">
        <f t="shared" si="4"/>
        <v>0</v>
      </c>
      <c r="U15" s="53">
        <f t="shared" si="5"/>
        <v>0</v>
      </c>
      <c r="V15" s="53">
        <f t="shared" si="6"/>
        <v>0</v>
      </c>
      <c r="W15" s="53">
        <f t="shared" si="7"/>
        <v>0</v>
      </c>
      <c r="X15" s="53">
        <f t="shared" si="8"/>
        <v>0</v>
      </c>
      <c r="Y15" s="53">
        <f t="shared" si="9"/>
        <v>0</v>
      </c>
      <c r="Z15" s="53">
        <f t="shared" si="10"/>
        <v>0</v>
      </c>
      <c r="AA15" s="53">
        <f t="shared" si="11"/>
        <v>0</v>
      </c>
      <c r="AB15" s="53">
        <f t="shared" si="12"/>
        <v>0</v>
      </c>
      <c r="AC15" s="53">
        <f t="shared" si="13"/>
        <v>0</v>
      </c>
      <c r="AD15" s="53">
        <f t="shared" si="14"/>
        <v>0</v>
      </c>
    </row>
    <row r="16" spans="1:30" ht="18.75" customHeight="1" x14ac:dyDescent="0.15">
      <c r="A16" s="11">
        <v>6</v>
      </c>
      <c r="B16" s="60"/>
      <c r="C16" s="60"/>
      <c r="D16" s="58"/>
      <c r="E16" s="54"/>
      <c r="F16" s="55"/>
      <c r="G16" s="55"/>
      <c r="H16" s="55"/>
      <c r="I16" s="55"/>
      <c r="J16" s="55"/>
      <c r="K16" s="55"/>
      <c r="L16" s="55"/>
      <c r="M16" s="55"/>
      <c r="N16" s="55"/>
      <c r="O16" s="55"/>
      <c r="P16" s="55"/>
      <c r="Q16" s="53">
        <f t="shared" si="1"/>
        <v>0</v>
      </c>
      <c r="R16" s="53">
        <f t="shared" si="2"/>
        <v>0</v>
      </c>
      <c r="S16" s="53">
        <f t="shared" si="3"/>
        <v>0</v>
      </c>
      <c r="T16" s="53">
        <f t="shared" si="4"/>
        <v>0</v>
      </c>
      <c r="U16" s="53">
        <f t="shared" si="5"/>
        <v>0</v>
      </c>
      <c r="V16" s="53">
        <f t="shared" si="6"/>
        <v>0</v>
      </c>
      <c r="W16" s="53">
        <f t="shared" si="7"/>
        <v>0</v>
      </c>
      <c r="X16" s="53">
        <f t="shared" si="8"/>
        <v>0</v>
      </c>
      <c r="Y16" s="53">
        <f t="shared" si="9"/>
        <v>0</v>
      </c>
      <c r="Z16" s="53">
        <f t="shared" si="10"/>
        <v>0</v>
      </c>
      <c r="AA16" s="53">
        <f t="shared" si="11"/>
        <v>0</v>
      </c>
      <c r="AB16" s="53">
        <f t="shared" si="12"/>
        <v>0</v>
      </c>
      <c r="AC16" s="53">
        <f t="shared" si="13"/>
        <v>0</v>
      </c>
      <c r="AD16" s="53">
        <f t="shared" si="14"/>
        <v>0</v>
      </c>
    </row>
    <row r="17" spans="1:30" ht="18.75" customHeight="1" x14ac:dyDescent="0.15">
      <c r="A17" s="11">
        <v>7</v>
      </c>
      <c r="B17" s="60"/>
      <c r="C17" s="60"/>
      <c r="D17" s="58"/>
      <c r="E17" s="54"/>
      <c r="F17" s="55"/>
      <c r="G17" s="55"/>
      <c r="H17" s="55"/>
      <c r="I17" s="55"/>
      <c r="J17" s="55"/>
      <c r="K17" s="55"/>
      <c r="L17" s="55"/>
      <c r="M17" s="55"/>
      <c r="N17" s="55"/>
      <c r="O17" s="55"/>
      <c r="P17" s="55"/>
      <c r="Q17" s="53">
        <f t="shared" si="1"/>
        <v>0</v>
      </c>
      <c r="R17" s="53">
        <f t="shared" si="2"/>
        <v>0</v>
      </c>
      <c r="S17" s="53">
        <f t="shared" si="3"/>
        <v>0</v>
      </c>
      <c r="T17" s="53">
        <f t="shared" si="4"/>
        <v>0</v>
      </c>
      <c r="U17" s="53">
        <f t="shared" si="5"/>
        <v>0</v>
      </c>
      <c r="V17" s="53">
        <f t="shared" si="6"/>
        <v>0</v>
      </c>
      <c r="W17" s="53">
        <f t="shared" si="7"/>
        <v>0</v>
      </c>
      <c r="X17" s="53">
        <f t="shared" si="8"/>
        <v>0</v>
      </c>
      <c r="Y17" s="53">
        <f t="shared" si="9"/>
        <v>0</v>
      </c>
      <c r="Z17" s="53">
        <f t="shared" si="10"/>
        <v>0</v>
      </c>
      <c r="AA17" s="53">
        <f t="shared" si="11"/>
        <v>0</v>
      </c>
      <c r="AB17" s="53">
        <f t="shared" si="12"/>
        <v>0</v>
      </c>
      <c r="AC17" s="53">
        <f t="shared" si="13"/>
        <v>0</v>
      </c>
      <c r="AD17" s="53">
        <f t="shared" si="14"/>
        <v>0</v>
      </c>
    </row>
    <row r="18" spans="1:30" ht="18.75" customHeight="1" x14ac:dyDescent="0.15">
      <c r="A18" s="11">
        <v>8</v>
      </c>
      <c r="B18" s="60"/>
      <c r="C18" s="60"/>
      <c r="D18" s="58"/>
      <c r="E18" s="54"/>
      <c r="F18" s="55"/>
      <c r="G18" s="55"/>
      <c r="H18" s="55"/>
      <c r="I18" s="55"/>
      <c r="J18" s="55"/>
      <c r="K18" s="55"/>
      <c r="L18" s="55"/>
      <c r="M18" s="55"/>
      <c r="N18" s="55"/>
      <c r="O18" s="55"/>
      <c r="P18" s="55"/>
      <c r="Q18" s="53">
        <f t="shared" si="1"/>
        <v>0</v>
      </c>
      <c r="R18" s="53">
        <f t="shared" si="2"/>
        <v>0</v>
      </c>
      <c r="S18" s="53">
        <f t="shared" si="3"/>
        <v>0</v>
      </c>
      <c r="T18" s="53">
        <f t="shared" si="4"/>
        <v>0</v>
      </c>
      <c r="U18" s="53">
        <f t="shared" si="5"/>
        <v>0</v>
      </c>
      <c r="V18" s="53">
        <f t="shared" si="6"/>
        <v>0</v>
      </c>
      <c r="W18" s="53">
        <f t="shared" si="7"/>
        <v>0</v>
      </c>
      <c r="X18" s="53">
        <f t="shared" si="8"/>
        <v>0</v>
      </c>
      <c r="Y18" s="53">
        <f t="shared" si="9"/>
        <v>0</v>
      </c>
      <c r="Z18" s="53">
        <f t="shared" si="10"/>
        <v>0</v>
      </c>
      <c r="AA18" s="53">
        <f t="shared" si="11"/>
        <v>0</v>
      </c>
      <c r="AB18" s="53">
        <f t="shared" si="12"/>
        <v>0</v>
      </c>
      <c r="AC18" s="53">
        <f t="shared" si="13"/>
        <v>0</v>
      </c>
      <c r="AD18" s="53">
        <f t="shared" si="14"/>
        <v>0</v>
      </c>
    </row>
    <row r="19" spans="1:30" ht="18.75" customHeight="1" x14ac:dyDescent="0.15">
      <c r="A19" s="11">
        <v>9</v>
      </c>
      <c r="B19" s="60"/>
      <c r="C19" s="60"/>
      <c r="D19" s="58"/>
      <c r="E19" s="54"/>
      <c r="F19" s="55"/>
      <c r="G19" s="55"/>
      <c r="H19" s="55"/>
      <c r="I19" s="55"/>
      <c r="J19" s="55"/>
      <c r="K19" s="55"/>
      <c r="L19" s="55"/>
      <c r="M19" s="55"/>
      <c r="N19" s="55"/>
      <c r="O19" s="55"/>
      <c r="P19" s="55"/>
      <c r="Q19" s="53">
        <f t="shared" si="1"/>
        <v>0</v>
      </c>
      <c r="R19" s="53">
        <f t="shared" si="2"/>
        <v>0</v>
      </c>
      <c r="S19" s="53">
        <f t="shared" si="3"/>
        <v>0</v>
      </c>
      <c r="T19" s="53">
        <f t="shared" si="4"/>
        <v>0</v>
      </c>
      <c r="U19" s="53">
        <f t="shared" si="5"/>
        <v>0</v>
      </c>
      <c r="V19" s="53">
        <f t="shared" si="6"/>
        <v>0</v>
      </c>
      <c r="W19" s="53">
        <f t="shared" si="7"/>
        <v>0</v>
      </c>
      <c r="X19" s="53">
        <f t="shared" si="8"/>
        <v>0</v>
      </c>
      <c r="Y19" s="53">
        <f t="shared" si="9"/>
        <v>0</v>
      </c>
      <c r="Z19" s="53">
        <f t="shared" si="10"/>
        <v>0</v>
      </c>
      <c r="AA19" s="53">
        <f t="shared" si="11"/>
        <v>0</v>
      </c>
      <c r="AB19" s="53">
        <f t="shared" si="12"/>
        <v>0</v>
      </c>
      <c r="AC19" s="53">
        <f t="shared" si="13"/>
        <v>0</v>
      </c>
      <c r="AD19" s="53">
        <f t="shared" si="14"/>
        <v>0</v>
      </c>
    </row>
    <row r="20" spans="1:30" ht="18.75" customHeight="1" x14ac:dyDescent="0.15">
      <c r="A20" s="11">
        <v>10</v>
      </c>
      <c r="B20" s="60"/>
      <c r="C20" s="60"/>
      <c r="D20" s="58"/>
      <c r="E20" s="54"/>
      <c r="F20" s="55"/>
      <c r="G20" s="55"/>
      <c r="H20" s="55"/>
      <c r="I20" s="55"/>
      <c r="J20" s="55"/>
      <c r="K20" s="55"/>
      <c r="L20" s="55"/>
      <c r="M20" s="55"/>
      <c r="N20" s="55"/>
      <c r="O20" s="55"/>
      <c r="P20" s="55"/>
      <c r="Q20" s="53">
        <f t="shared" si="1"/>
        <v>0</v>
      </c>
      <c r="R20" s="53">
        <f t="shared" si="2"/>
        <v>0</v>
      </c>
      <c r="S20" s="53">
        <f t="shared" si="3"/>
        <v>0</v>
      </c>
      <c r="T20" s="53">
        <f t="shared" si="4"/>
        <v>0</v>
      </c>
      <c r="U20" s="53">
        <f t="shared" si="5"/>
        <v>0</v>
      </c>
      <c r="V20" s="53">
        <f t="shared" si="6"/>
        <v>0</v>
      </c>
      <c r="W20" s="53">
        <f t="shared" si="7"/>
        <v>0</v>
      </c>
      <c r="X20" s="53">
        <f t="shared" si="8"/>
        <v>0</v>
      </c>
      <c r="Y20" s="53">
        <f t="shared" si="9"/>
        <v>0</v>
      </c>
      <c r="Z20" s="53">
        <f t="shared" si="10"/>
        <v>0</v>
      </c>
      <c r="AA20" s="53">
        <f t="shared" si="11"/>
        <v>0</v>
      </c>
      <c r="AB20" s="53">
        <f t="shared" si="12"/>
        <v>0</v>
      </c>
      <c r="AC20" s="53">
        <f t="shared" si="13"/>
        <v>0</v>
      </c>
      <c r="AD20" s="53">
        <f t="shared" si="14"/>
        <v>0</v>
      </c>
    </row>
    <row r="21" spans="1:30" ht="18.75" customHeight="1" x14ac:dyDescent="0.15">
      <c r="A21" s="11">
        <v>11</v>
      </c>
      <c r="B21" s="60"/>
      <c r="C21" s="60"/>
      <c r="D21" s="58"/>
      <c r="E21" s="54"/>
      <c r="F21" s="55"/>
      <c r="G21" s="55"/>
      <c r="H21" s="55"/>
      <c r="I21" s="55"/>
      <c r="J21" s="55"/>
      <c r="K21" s="55"/>
      <c r="L21" s="55"/>
      <c r="M21" s="55"/>
      <c r="N21" s="55"/>
      <c r="O21" s="55"/>
      <c r="P21" s="55"/>
      <c r="Q21" s="53">
        <f t="shared" si="1"/>
        <v>0</v>
      </c>
      <c r="R21" s="53">
        <f t="shared" si="2"/>
        <v>0</v>
      </c>
      <c r="S21" s="53">
        <f t="shared" si="3"/>
        <v>0</v>
      </c>
      <c r="T21" s="53">
        <f t="shared" si="4"/>
        <v>0</v>
      </c>
      <c r="U21" s="53">
        <f t="shared" si="5"/>
        <v>0</v>
      </c>
      <c r="V21" s="53">
        <f>$D21*J21</f>
        <v>0</v>
      </c>
      <c r="W21" s="53">
        <f t="shared" si="7"/>
        <v>0</v>
      </c>
      <c r="X21" s="53">
        <f t="shared" si="8"/>
        <v>0</v>
      </c>
      <c r="Y21" s="53">
        <f t="shared" si="9"/>
        <v>0</v>
      </c>
      <c r="Z21" s="53">
        <f t="shared" si="10"/>
        <v>0</v>
      </c>
      <c r="AA21" s="53">
        <f t="shared" si="11"/>
        <v>0</v>
      </c>
      <c r="AB21" s="53">
        <f t="shared" si="12"/>
        <v>0</v>
      </c>
      <c r="AC21" s="53">
        <f t="shared" si="13"/>
        <v>0</v>
      </c>
      <c r="AD21" s="53">
        <f t="shared" si="14"/>
        <v>0</v>
      </c>
    </row>
    <row r="22" spans="1:30" ht="18.75" customHeight="1" x14ac:dyDescent="0.15">
      <c r="A22" s="11">
        <v>12</v>
      </c>
      <c r="B22" s="60"/>
      <c r="C22" s="60"/>
      <c r="D22" s="58"/>
      <c r="E22" s="54"/>
      <c r="F22" s="55"/>
      <c r="G22" s="55"/>
      <c r="H22" s="55"/>
      <c r="I22" s="55"/>
      <c r="J22" s="55"/>
      <c r="K22" s="55"/>
      <c r="L22" s="55"/>
      <c r="M22" s="55"/>
      <c r="N22" s="55"/>
      <c r="O22" s="55"/>
      <c r="P22" s="55"/>
      <c r="Q22" s="53">
        <f t="shared" si="1"/>
        <v>0</v>
      </c>
      <c r="R22" s="53">
        <f t="shared" si="2"/>
        <v>0</v>
      </c>
      <c r="S22" s="53">
        <f t="shared" si="3"/>
        <v>0</v>
      </c>
      <c r="T22" s="53">
        <f t="shared" si="4"/>
        <v>0</v>
      </c>
      <c r="U22" s="53">
        <f t="shared" si="5"/>
        <v>0</v>
      </c>
      <c r="V22" s="53">
        <f t="shared" si="6"/>
        <v>0</v>
      </c>
      <c r="W22" s="53">
        <f t="shared" si="7"/>
        <v>0</v>
      </c>
      <c r="X22" s="53">
        <f t="shared" si="8"/>
        <v>0</v>
      </c>
      <c r="Y22" s="53">
        <f t="shared" si="9"/>
        <v>0</v>
      </c>
      <c r="Z22" s="53">
        <f t="shared" si="10"/>
        <v>0</v>
      </c>
      <c r="AA22" s="53">
        <f t="shared" si="11"/>
        <v>0</v>
      </c>
      <c r="AB22" s="53">
        <f t="shared" si="12"/>
        <v>0</v>
      </c>
      <c r="AC22" s="53">
        <f t="shared" si="13"/>
        <v>0</v>
      </c>
      <c r="AD22" s="53">
        <f t="shared" si="14"/>
        <v>0</v>
      </c>
    </row>
    <row r="23" spans="1:30" ht="18.75" customHeight="1" x14ac:dyDescent="0.15">
      <c r="A23" s="11">
        <v>13</v>
      </c>
      <c r="B23" s="60"/>
      <c r="C23" s="60"/>
      <c r="D23" s="58"/>
      <c r="E23" s="54"/>
      <c r="F23" s="55"/>
      <c r="G23" s="55"/>
      <c r="H23" s="55"/>
      <c r="I23" s="55"/>
      <c r="J23" s="55"/>
      <c r="K23" s="55"/>
      <c r="L23" s="55"/>
      <c r="M23" s="55"/>
      <c r="N23" s="55"/>
      <c r="O23" s="55"/>
      <c r="P23" s="55"/>
      <c r="Q23" s="53">
        <f t="shared" si="1"/>
        <v>0</v>
      </c>
      <c r="R23" s="53">
        <f t="shared" si="2"/>
        <v>0</v>
      </c>
      <c r="S23" s="53">
        <f t="shared" si="3"/>
        <v>0</v>
      </c>
      <c r="T23" s="53">
        <f t="shared" si="4"/>
        <v>0</v>
      </c>
      <c r="U23" s="53">
        <f t="shared" si="5"/>
        <v>0</v>
      </c>
      <c r="V23" s="53">
        <f t="shared" si="6"/>
        <v>0</v>
      </c>
      <c r="W23" s="53">
        <f t="shared" si="7"/>
        <v>0</v>
      </c>
      <c r="X23" s="53">
        <f t="shared" si="8"/>
        <v>0</v>
      </c>
      <c r="Y23" s="53">
        <f t="shared" si="9"/>
        <v>0</v>
      </c>
      <c r="Z23" s="53">
        <f t="shared" si="10"/>
        <v>0</v>
      </c>
      <c r="AA23" s="53">
        <f t="shared" si="11"/>
        <v>0</v>
      </c>
      <c r="AB23" s="53">
        <f t="shared" si="12"/>
        <v>0</v>
      </c>
      <c r="AC23" s="53">
        <f t="shared" si="13"/>
        <v>0</v>
      </c>
      <c r="AD23" s="53">
        <f t="shared" si="14"/>
        <v>0</v>
      </c>
    </row>
    <row r="24" spans="1:30" ht="18.75" customHeight="1" x14ac:dyDescent="0.15">
      <c r="A24" s="11">
        <v>14</v>
      </c>
      <c r="B24" s="60"/>
      <c r="C24" s="60"/>
      <c r="D24" s="58"/>
      <c r="E24" s="54"/>
      <c r="F24" s="55"/>
      <c r="G24" s="55"/>
      <c r="H24" s="55"/>
      <c r="I24" s="55"/>
      <c r="J24" s="55"/>
      <c r="K24" s="55"/>
      <c r="L24" s="55"/>
      <c r="M24" s="55"/>
      <c r="N24" s="55"/>
      <c r="O24" s="55"/>
      <c r="P24" s="55"/>
      <c r="Q24" s="53">
        <f t="shared" si="1"/>
        <v>0</v>
      </c>
      <c r="R24" s="53">
        <f t="shared" si="2"/>
        <v>0</v>
      </c>
      <c r="S24" s="53">
        <f t="shared" si="3"/>
        <v>0</v>
      </c>
      <c r="T24" s="53">
        <f t="shared" si="4"/>
        <v>0</v>
      </c>
      <c r="U24" s="53">
        <f t="shared" si="5"/>
        <v>0</v>
      </c>
      <c r="V24" s="53">
        <f t="shared" si="6"/>
        <v>0</v>
      </c>
      <c r="W24" s="53">
        <f t="shared" si="7"/>
        <v>0</v>
      </c>
      <c r="X24" s="53">
        <f t="shared" si="8"/>
        <v>0</v>
      </c>
      <c r="Y24" s="53">
        <f t="shared" si="9"/>
        <v>0</v>
      </c>
      <c r="Z24" s="53">
        <f t="shared" si="10"/>
        <v>0</v>
      </c>
      <c r="AA24" s="53">
        <f t="shared" si="11"/>
        <v>0</v>
      </c>
      <c r="AB24" s="53">
        <f t="shared" si="12"/>
        <v>0</v>
      </c>
      <c r="AC24" s="53">
        <f t="shared" si="13"/>
        <v>0</v>
      </c>
      <c r="AD24" s="53">
        <f t="shared" si="14"/>
        <v>0</v>
      </c>
    </row>
    <row r="25" spans="1:30" ht="18.75" customHeight="1" x14ac:dyDescent="0.15">
      <c r="A25" s="11">
        <v>15</v>
      </c>
      <c r="B25" s="60"/>
      <c r="C25" s="60"/>
      <c r="D25" s="58"/>
      <c r="E25" s="54"/>
      <c r="F25" s="55"/>
      <c r="G25" s="55"/>
      <c r="H25" s="55"/>
      <c r="I25" s="55"/>
      <c r="J25" s="55"/>
      <c r="K25" s="55"/>
      <c r="L25" s="55"/>
      <c r="M25" s="55"/>
      <c r="N25" s="55"/>
      <c r="O25" s="55"/>
      <c r="P25" s="55"/>
      <c r="Q25" s="53">
        <f t="shared" si="1"/>
        <v>0</v>
      </c>
      <c r="R25" s="53">
        <f t="shared" si="2"/>
        <v>0</v>
      </c>
      <c r="S25" s="53">
        <f t="shared" si="3"/>
        <v>0</v>
      </c>
      <c r="T25" s="53">
        <f t="shared" si="4"/>
        <v>0</v>
      </c>
      <c r="U25" s="53">
        <f t="shared" si="5"/>
        <v>0</v>
      </c>
      <c r="V25" s="53">
        <f t="shared" si="6"/>
        <v>0</v>
      </c>
      <c r="W25" s="53">
        <f t="shared" si="7"/>
        <v>0</v>
      </c>
      <c r="X25" s="53">
        <f t="shared" si="8"/>
        <v>0</v>
      </c>
      <c r="Y25" s="53">
        <f t="shared" si="9"/>
        <v>0</v>
      </c>
      <c r="Z25" s="53">
        <f t="shared" si="10"/>
        <v>0</v>
      </c>
      <c r="AA25" s="53">
        <f t="shared" si="11"/>
        <v>0</v>
      </c>
      <c r="AB25" s="53">
        <f t="shared" si="12"/>
        <v>0</v>
      </c>
      <c r="AC25" s="53">
        <f t="shared" si="13"/>
        <v>0</v>
      </c>
      <c r="AD25" s="53">
        <f t="shared" si="14"/>
        <v>0</v>
      </c>
    </row>
    <row r="26" spans="1:30" ht="18.75" customHeight="1" x14ac:dyDescent="0.15">
      <c r="A26" s="11">
        <v>16</v>
      </c>
      <c r="B26" s="60"/>
      <c r="C26" s="60"/>
      <c r="D26" s="58"/>
      <c r="E26" s="54"/>
      <c r="F26" s="55"/>
      <c r="G26" s="55"/>
      <c r="H26" s="55"/>
      <c r="I26" s="55"/>
      <c r="J26" s="55"/>
      <c r="K26" s="55"/>
      <c r="L26" s="55"/>
      <c r="M26" s="55"/>
      <c r="N26" s="55"/>
      <c r="O26" s="55"/>
      <c r="P26" s="55"/>
      <c r="Q26" s="53">
        <f t="shared" si="1"/>
        <v>0</v>
      </c>
      <c r="R26" s="53">
        <f t="shared" si="2"/>
        <v>0</v>
      </c>
      <c r="S26" s="53">
        <f t="shared" si="3"/>
        <v>0</v>
      </c>
      <c r="T26" s="53">
        <f t="shared" si="4"/>
        <v>0</v>
      </c>
      <c r="U26" s="53">
        <f t="shared" si="5"/>
        <v>0</v>
      </c>
      <c r="V26" s="53">
        <f t="shared" si="6"/>
        <v>0</v>
      </c>
      <c r="W26" s="53">
        <f t="shared" si="7"/>
        <v>0</v>
      </c>
      <c r="X26" s="53">
        <f t="shared" si="8"/>
        <v>0</v>
      </c>
      <c r="Y26" s="53">
        <f t="shared" si="9"/>
        <v>0</v>
      </c>
      <c r="Z26" s="53">
        <f t="shared" si="10"/>
        <v>0</v>
      </c>
      <c r="AA26" s="53">
        <f t="shared" si="11"/>
        <v>0</v>
      </c>
      <c r="AB26" s="53">
        <f t="shared" si="12"/>
        <v>0</v>
      </c>
      <c r="AC26" s="53">
        <f t="shared" si="13"/>
        <v>0</v>
      </c>
      <c r="AD26" s="53">
        <f t="shared" si="14"/>
        <v>0</v>
      </c>
    </row>
    <row r="27" spans="1:30" ht="18.75" customHeight="1" x14ac:dyDescent="0.15">
      <c r="A27" s="11">
        <v>17</v>
      </c>
      <c r="B27" s="60"/>
      <c r="C27" s="60"/>
      <c r="D27" s="58"/>
      <c r="E27" s="54"/>
      <c r="F27" s="55"/>
      <c r="G27" s="55"/>
      <c r="H27" s="55"/>
      <c r="I27" s="55"/>
      <c r="J27" s="55"/>
      <c r="K27" s="55"/>
      <c r="L27" s="55"/>
      <c r="M27" s="55"/>
      <c r="N27" s="55"/>
      <c r="O27" s="55"/>
      <c r="P27" s="55"/>
      <c r="Q27" s="53">
        <f t="shared" si="1"/>
        <v>0</v>
      </c>
      <c r="R27" s="53">
        <f t="shared" si="2"/>
        <v>0</v>
      </c>
      <c r="S27" s="53">
        <f t="shared" si="3"/>
        <v>0</v>
      </c>
      <c r="T27" s="53">
        <f t="shared" si="4"/>
        <v>0</v>
      </c>
      <c r="U27" s="53">
        <f t="shared" si="5"/>
        <v>0</v>
      </c>
      <c r="V27" s="53">
        <f t="shared" si="6"/>
        <v>0</v>
      </c>
      <c r="W27" s="53">
        <f t="shared" si="7"/>
        <v>0</v>
      </c>
      <c r="X27" s="53">
        <f t="shared" si="8"/>
        <v>0</v>
      </c>
      <c r="Y27" s="53">
        <f t="shared" si="9"/>
        <v>0</v>
      </c>
      <c r="Z27" s="53">
        <f t="shared" si="10"/>
        <v>0</v>
      </c>
      <c r="AA27" s="53">
        <f t="shared" si="11"/>
        <v>0</v>
      </c>
      <c r="AB27" s="53">
        <f t="shared" si="12"/>
        <v>0</v>
      </c>
      <c r="AC27" s="53">
        <f t="shared" si="13"/>
        <v>0</v>
      </c>
      <c r="AD27" s="53">
        <f t="shared" si="14"/>
        <v>0</v>
      </c>
    </row>
    <row r="28" spans="1:30" ht="18.75" customHeight="1" x14ac:dyDescent="0.15">
      <c r="A28" s="11">
        <v>18</v>
      </c>
      <c r="B28" s="60"/>
      <c r="C28" s="60"/>
      <c r="D28" s="58"/>
      <c r="E28" s="54"/>
      <c r="F28" s="55"/>
      <c r="G28" s="55"/>
      <c r="H28" s="55"/>
      <c r="I28" s="55"/>
      <c r="J28" s="55"/>
      <c r="K28" s="55"/>
      <c r="L28" s="55"/>
      <c r="M28" s="55"/>
      <c r="N28" s="55"/>
      <c r="O28" s="55"/>
      <c r="P28" s="55"/>
      <c r="Q28" s="53">
        <f t="shared" si="1"/>
        <v>0</v>
      </c>
      <c r="R28" s="53">
        <f t="shared" si="2"/>
        <v>0</v>
      </c>
      <c r="S28" s="53">
        <f t="shared" si="3"/>
        <v>0</v>
      </c>
      <c r="T28" s="53">
        <f t="shared" si="4"/>
        <v>0</v>
      </c>
      <c r="U28" s="53">
        <f t="shared" si="5"/>
        <v>0</v>
      </c>
      <c r="V28" s="53">
        <f t="shared" si="6"/>
        <v>0</v>
      </c>
      <c r="W28" s="53">
        <f t="shared" si="7"/>
        <v>0</v>
      </c>
      <c r="X28" s="53">
        <f t="shared" si="8"/>
        <v>0</v>
      </c>
      <c r="Y28" s="53">
        <f t="shared" si="9"/>
        <v>0</v>
      </c>
      <c r="Z28" s="53">
        <f t="shared" si="10"/>
        <v>0</v>
      </c>
      <c r="AA28" s="53">
        <f t="shared" si="11"/>
        <v>0</v>
      </c>
      <c r="AB28" s="53">
        <f t="shared" si="12"/>
        <v>0</v>
      </c>
      <c r="AC28" s="53">
        <f t="shared" si="13"/>
        <v>0</v>
      </c>
      <c r="AD28" s="53">
        <f t="shared" si="14"/>
        <v>0</v>
      </c>
    </row>
    <row r="29" spans="1:30" ht="18.75" customHeight="1" x14ac:dyDescent="0.15">
      <c r="A29" s="11">
        <v>19</v>
      </c>
      <c r="B29" s="60"/>
      <c r="C29" s="60"/>
      <c r="D29" s="58"/>
      <c r="E29" s="54"/>
      <c r="F29" s="55"/>
      <c r="G29" s="55"/>
      <c r="H29" s="55"/>
      <c r="I29" s="55"/>
      <c r="J29" s="55"/>
      <c r="K29" s="55"/>
      <c r="L29" s="55"/>
      <c r="M29" s="55"/>
      <c r="N29" s="55"/>
      <c r="O29" s="55"/>
      <c r="P29" s="55"/>
      <c r="Q29" s="53">
        <f t="shared" si="1"/>
        <v>0</v>
      </c>
      <c r="R29" s="53">
        <f t="shared" si="2"/>
        <v>0</v>
      </c>
      <c r="S29" s="53">
        <f t="shared" si="3"/>
        <v>0</v>
      </c>
      <c r="T29" s="53">
        <f t="shared" si="4"/>
        <v>0</v>
      </c>
      <c r="U29" s="53">
        <f t="shared" si="5"/>
        <v>0</v>
      </c>
      <c r="V29" s="53">
        <f t="shared" si="6"/>
        <v>0</v>
      </c>
      <c r="W29" s="53">
        <f t="shared" si="7"/>
        <v>0</v>
      </c>
      <c r="X29" s="53">
        <f t="shared" si="8"/>
        <v>0</v>
      </c>
      <c r="Y29" s="53">
        <f t="shared" si="9"/>
        <v>0</v>
      </c>
      <c r="Z29" s="53">
        <f t="shared" si="10"/>
        <v>0</v>
      </c>
      <c r="AA29" s="53">
        <f t="shared" si="11"/>
        <v>0</v>
      </c>
      <c r="AB29" s="53">
        <f t="shared" si="12"/>
        <v>0</v>
      </c>
      <c r="AC29" s="53">
        <f t="shared" si="13"/>
        <v>0</v>
      </c>
      <c r="AD29" s="53">
        <f t="shared" si="14"/>
        <v>0</v>
      </c>
    </row>
    <row r="30" spans="1:30" ht="18.75" customHeight="1" x14ac:dyDescent="0.15">
      <c r="A30" s="11">
        <v>20</v>
      </c>
      <c r="B30" s="60"/>
      <c r="C30" s="60"/>
      <c r="D30" s="58"/>
      <c r="E30" s="54"/>
      <c r="F30" s="55"/>
      <c r="G30" s="55"/>
      <c r="H30" s="55"/>
      <c r="I30" s="55"/>
      <c r="J30" s="55"/>
      <c r="K30" s="55"/>
      <c r="L30" s="55"/>
      <c r="M30" s="55"/>
      <c r="N30" s="55"/>
      <c r="O30" s="55"/>
      <c r="P30" s="55"/>
      <c r="Q30" s="53">
        <f t="shared" si="1"/>
        <v>0</v>
      </c>
      <c r="R30" s="53">
        <f t="shared" si="2"/>
        <v>0</v>
      </c>
      <c r="S30" s="53">
        <f t="shared" si="3"/>
        <v>0</v>
      </c>
      <c r="T30" s="53">
        <f t="shared" si="4"/>
        <v>0</v>
      </c>
      <c r="U30" s="53">
        <f t="shared" si="5"/>
        <v>0</v>
      </c>
      <c r="V30" s="53">
        <f t="shared" si="6"/>
        <v>0</v>
      </c>
      <c r="W30" s="53">
        <f t="shared" si="7"/>
        <v>0</v>
      </c>
      <c r="X30" s="53">
        <f t="shared" si="8"/>
        <v>0</v>
      </c>
      <c r="Y30" s="53">
        <f t="shared" si="9"/>
        <v>0</v>
      </c>
      <c r="Z30" s="53">
        <f t="shared" si="10"/>
        <v>0</v>
      </c>
      <c r="AA30" s="53">
        <f t="shared" si="11"/>
        <v>0</v>
      </c>
      <c r="AB30" s="53">
        <f t="shared" si="12"/>
        <v>0</v>
      </c>
      <c r="AC30" s="53">
        <f t="shared" si="13"/>
        <v>0</v>
      </c>
      <c r="AD30" s="53">
        <f t="shared" si="14"/>
        <v>0</v>
      </c>
    </row>
    <row r="31" spans="1:30" ht="18.75" customHeight="1" x14ac:dyDescent="0.15">
      <c r="A31" s="11">
        <v>21</v>
      </c>
      <c r="B31" s="60"/>
      <c r="C31" s="60"/>
      <c r="D31" s="58"/>
      <c r="E31" s="54"/>
      <c r="F31" s="55"/>
      <c r="G31" s="55"/>
      <c r="H31" s="55"/>
      <c r="I31" s="55"/>
      <c r="J31" s="55"/>
      <c r="K31" s="55"/>
      <c r="L31" s="55"/>
      <c r="M31" s="55"/>
      <c r="N31" s="55"/>
      <c r="O31" s="55"/>
      <c r="P31" s="55"/>
      <c r="Q31" s="53">
        <f t="shared" si="1"/>
        <v>0</v>
      </c>
      <c r="R31" s="53">
        <f t="shared" si="2"/>
        <v>0</v>
      </c>
      <c r="S31" s="53">
        <f t="shared" si="3"/>
        <v>0</v>
      </c>
      <c r="T31" s="53">
        <f t="shared" si="4"/>
        <v>0</v>
      </c>
      <c r="U31" s="53">
        <f t="shared" si="5"/>
        <v>0</v>
      </c>
      <c r="V31" s="53">
        <f t="shared" si="6"/>
        <v>0</v>
      </c>
      <c r="W31" s="53">
        <f t="shared" si="7"/>
        <v>0</v>
      </c>
      <c r="X31" s="53">
        <f t="shared" si="8"/>
        <v>0</v>
      </c>
      <c r="Y31" s="53">
        <f t="shared" si="9"/>
        <v>0</v>
      </c>
      <c r="Z31" s="53">
        <f t="shared" si="10"/>
        <v>0</v>
      </c>
      <c r="AA31" s="53">
        <f t="shared" si="11"/>
        <v>0</v>
      </c>
      <c r="AB31" s="53">
        <f t="shared" si="12"/>
        <v>0</v>
      </c>
      <c r="AC31" s="53">
        <f t="shared" si="13"/>
        <v>0</v>
      </c>
      <c r="AD31" s="53">
        <f t="shared" si="14"/>
        <v>0</v>
      </c>
    </row>
    <row r="32" spans="1:30" ht="18.75" customHeight="1" x14ac:dyDescent="0.15">
      <c r="A32" s="11">
        <v>22</v>
      </c>
      <c r="B32" s="60"/>
      <c r="C32" s="60"/>
      <c r="D32" s="58"/>
      <c r="E32" s="54"/>
      <c r="F32" s="55"/>
      <c r="G32" s="55"/>
      <c r="H32" s="55"/>
      <c r="I32" s="55"/>
      <c r="J32" s="55"/>
      <c r="K32" s="55"/>
      <c r="L32" s="55"/>
      <c r="M32" s="55"/>
      <c r="N32" s="55"/>
      <c r="O32" s="55"/>
      <c r="P32" s="55"/>
      <c r="Q32" s="53">
        <f t="shared" si="1"/>
        <v>0</v>
      </c>
      <c r="R32" s="53">
        <f t="shared" si="2"/>
        <v>0</v>
      </c>
      <c r="S32" s="53">
        <f t="shared" si="3"/>
        <v>0</v>
      </c>
      <c r="T32" s="53">
        <f t="shared" si="4"/>
        <v>0</v>
      </c>
      <c r="U32" s="53">
        <f t="shared" si="5"/>
        <v>0</v>
      </c>
      <c r="V32" s="53">
        <f t="shared" si="6"/>
        <v>0</v>
      </c>
      <c r="W32" s="53">
        <f t="shared" si="7"/>
        <v>0</v>
      </c>
      <c r="X32" s="53">
        <f t="shared" si="8"/>
        <v>0</v>
      </c>
      <c r="Y32" s="53">
        <f t="shared" si="9"/>
        <v>0</v>
      </c>
      <c r="Z32" s="53">
        <f t="shared" si="10"/>
        <v>0</v>
      </c>
      <c r="AA32" s="53">
        <f t="shared" si="11"/>
        <v>0</v>
      </c>
      <c r="AB32" s="53">
        <f t="shared" si="12"/>
        <v>0</v>
      </c>
      <c r="AC32" s="53">
        <f t="shared" si="13"/>
        <v>0</v>
      </c>
      <c r="AD32" s="53">
        <f t="shared" si="14"/>
        <v>0</v>
      </c>
    </row>
    <row r="33" spans="1:30" ht="18.75" customHeight="1" x14ac:dyDescent="0.15">
      <c r="A33" s="11">
        <v>23</v>
      </c>
      <c r="B33" s="60"/>
      <c r="C33" s="60"/>
      <c r="D33" s="58"/>
      <c r="E33" s="54"/>
      <c r="F33" s="55"/>
      <c r="G33" s="55"/>
      <c r="H33" s="55"/>
      <c r="I33" s="55"/>
      <c r="J33" s="55"/>
      <c r="K33" s="55"/>
      <c r="L33" s="55"/>
      <c r="M33" s="55"/>
      <c r="N33" s="55"/>
      <c r="O33" s="55"/>
      <c r="P33" s="55"/>
      <c r="Q33" s="53">
        <f t="shared" si="1"/>
        <v>0</v>
      </c>
      <c r="R33" s="53">
        <f t="shared" si="2"/>
        <v>0</v>
      </c>
      <c r="S33" s="53">
        <f t="shared" si="3"/>
        <v>0</v>
      </c>
      <c r="T33" s="53">
        <f t="shared" si="4"/>
        <v>0</v>
      </c>
      <c r="U33" s="53">
        <f t="shared" si="5"/>
        <v>0</v>
      </c>
      <c r="V33" s="53">
        <f t="shared" si="6"/>
        <v>0</v>
      </c>
      <c r="W33" s="53">
        <f t="shared" si="7"/>
        <v>0</v>
      </c>
      <c r="X33" s="53">
        <f t="shared" si="8"/>
        <v>0</v>
      </c>
      <c r="Y33" s="53">
        <f t="shared" si="9"/>
        <v>0</v>
      </c>
      <c r="Z33" s="53">
        <f t="shared" si="10"/>
        <v>0</v>
      </c>
      <c r="AA33" s="53">
        <f t="shared" si="11"/>
        <v>0</v>
      </c>
      <c r="AB33" s="53">
        <f t="shared" si="12"/>
        <v>0</v>
      </c>
      <c r="AC33" s="53">
        <f t="shared" si="13"/>
        <v>0</v>
      </c>
      <c r="AD33" s="53">
        <f t="shared" si="14"/>
        <v>0</v>
      </c>
    </row>
    <row r="34" spans="1:30" ht="18.75" customHeight="1" x14ac:dyDescent="0.15">
      <c r="A34" s="11">
        <v>24</v>
      </c>
      <c r="B34" s="60"/>
      <c r="C34" s="60"/>
      <c r="D34" s="58"/>
      <c r="E34" s="54"/>
      <c r="F34" s="55"/>
      <c r="G34" s="55"/>
      <c r="H34" s="55"/>
      <c r="I34" s="55"/>
      <c r="J34" s="55"/>
      <c r="K34" s="55"/>
      <c r="L34" s="55"/>
      <c r="M34" s="55"/>
      <c r="N34" s="55"/>
      <c r="O34" s="55"/>
      <c r="P34" s="55"/>
      <c r="Q34" s="53">
        <f t="shared" si="1"/>
        <v>0</v>
      </c>
      <c r="R34" s="53">
        <f t="shared" si="2"/>
        <v>0</v>
      </c>
      <c r="S34" s="53">
        <f t="shared" si="3"/>
        <v>0</v>
      </c>
      <c r="T34" s="53">
        <f t="shared" si="4"/>
        <v>0</v>
      </c>
      <c r="U34" s="53">
        <f t="shared" si="5"/>
        <v>0</v>
      </c>
      <c r="V34" s="53">
        <f t="shared" si="6"/>
        <v>0</v>
      </c>
      <c r="W34" s="53">
        <f t="shared" si="7"/>
        <v>0</v>
      </c>
      <c r="X34" s="53">
        <f t="shared" si="8"/>
        <v>0</v>
      </c>
      <c r="Y34" s="53">
        <f t="shared" si="9"/>
        <v>0</v>
      </c>
      <c r="Z34" s="53">
        <f t="shared" si="10"/>
        <v>0</v>
      </c>
      <c r="AA34" s="53">
        <f t="shared" si="11"/>
        <v>0</v>
      </c>
      <c r="AB34" s="53">
        <f t="shared" si="12"/>
        <v>0</v>
      </c>
      <c r="AC34" s="53">
        <f t="shared" si="13"/>
        <v>0</v>
      </c>
      <c r="AD34" s="53">
        <f t="shared" si="14"/>
        <v>0</v>
      </c>
    </row>
    <row r="35" spans="1:30" ht="18.75" customHeight="1" x14ac:dyDescent="0.15">
      <c r="A35" s="11">
        <v>25</v>
      </c>
      <c r="B35" s="60"/>
      <c r="C35" s="60"/>
      <c r="D35" s="58"/>
      <c r="E35" s="54"/>
      <c r="F35" s="55"/>
      <c r="G35" s="55"/>
      <c r="H35" s="55"/>
      <c r="I35" s="55"/>
      <c r="J35" s="55"/>
      <c r="K35" s="55"/>
      <c r="L35" s="55"/>
      <c r="M35" s="55"/>
      <c r="N35" s="55"/>
      <c r="O35" s="55"/>
      <c r="P35" s="55"/>
      <c r="Q35" s="53">
        <f t="shared" si="1"/>
        <v>0</v>
      </c>
      <c r="R35" s="53">
        <f t="shared" si="2"/>
        <v>0</v>
      </c>
      <c r="S35" s="53">
        <f t="shared" si="3"/>
        <v>0</v>
      </c>
      <c r="T35" s="53">
        <f t="shared" si="4"/>
        <v>0</v>
      </c>
      <c r="U35" s="53">
        <f t="shared" si="5"/>
        <v>0</v>
      </c>
      <c r="V35" s="53">
        <f t="shared" si="6"/>
        <v>0</v>
      </c>
      <c r="W35" s="53">
        <f t="shared" si="7"/>
        <v>0</v>
      </c>
      <c r="X35" s="53">
        <f t="shared" si="8"/>
        <v>0</v>
      </c>
      <c r="Y35" s="53">
        <f t="shared" si="9"/>
        <v>0</v>
      </c>
      <c r="Z35" s="53">
        <f t="shared" si="10"/>
        <v>0</v>
      </c>
      <c r="AA35" s="53">
        <f t="shared" si="11"/>
        <v>0</v>
      </c>
      <c r="AB35" s="53">
        <f t="shared" si="12"/>
        <v>0</v>
      </c>
      <c r="AC35" s="53">
        <f t="shared" si="13"/>
        <v>0</v>
      </c>
      <c r="AD35" s="53">
        <f t="shared" si="14"/>
        <v>0</v>
      </c>
    </row>
    <row r="36" spans="1:30" ht="18.75" customHeight="1" x14ac:dyDescent="0.15">
      <c r="A36" s="11">
        <v>26</v>
      </c>
      <c r="B36" s="60"/>
      <c r="C36" s="60"/>
      <c r="D36" s="58"/>
      <c r="E36" s="54"/>
      <c r="F36" s="55"/>
      <c r="G36" s="55"/>
      <c r="H36" s="55"/>
      <c r="I36" s="55"/>
      <c r="J36" s="55"/>
      <c r="K36" s="55"/>
      <c r="L36" s="55"/>
      <c r="M36" s="55"/>
      <c r="N36" s="55"/>
      <c r="O36" s="55"/>
      <c r="P36" s="55"/>
      <c r="Q36" s="53">
        <f t="shared" si="1"/>
        <v>0</v>
      </c>
      <c r="R36" s="53">
        <f t="shared" si="2"/>
        <v>0</v>
      </c>
      <c r="S36" s="53">
        <f t="shared" si="3"/>
        <v>0</v>
      </c>
      <c r="T36" s="53">
        <f t="shared" si="4"/>
        <v>0</v>
      </c>
      <c r="U36" s="53">
        <f t="shared" si="5"/>
        <v>0</v>
      </c>
      <c r="V36" s="53">
        <f t="shared" si="6"/>
        <v>0</v>
      </c>
      <c r="W36" s="53">
        <f t="shared" si="7"/>
        <v>0</v>
      </c>
      <c r="X36" s="53">
        <f t="shared" si="8"/>
        <v>0</v>
      </c>
      <c r="Y36" s="53">
        <f t="shared" si="9"/>
        <v>0</v>
      </c>
      <c r="Z36" s="53">
        <f t="shared" si="10"/>
        <v>0</v>
      </c>
      <c r="AA36" s="53">
        <f t="shared" si="11"/>
        <v>0</v>
      </c>
      <c r="AB36" s="53">
        <f t="shared" si="12"/>
        <v>0</v>
      </c>
      <c r="AC36" s="53">
        <f t="shared" si="13"/>
        <v>0</v>
      </c>
      <c r="AD36" s="53">
        <f t="shared" si="14"/>
        <v>0</v>
      </c>
    </row>
    <row r="37" spans="1:30" ht="18.75" customHeight="1" x14ac:dyDescent="0.15">
      <c r="A37" s="11">
        <v>27</v>
      </c>
      <c r="B37" s="60"/>
      <c r="C37" s="60"/>
      <c r="D37" s="58"/>
      <c r="E37" s="54"/>
      <c r="F37" s="55"/>
      <c r="G37" s="55"/>
      <c r="H37" s="55"/>
      <c r="I37" s="55"/>
      <c r="J37" s="55"/>
      <c r="K37" s="55"/>
      <c r="L37" s="55"/>
      <c r="M37" s="55"/>
      <c r="N37" s="55"/>
      <c r="O37" s="55"/>
      <c r="P37" s="55"/>
      <c r="Q37" s="53">
        <f t="shared" si="1"/>
        <v>0</v>
      </c>
      <c r="R37" s="53">
        <f t="shared" si="2"/>
        <v>0</v>
      </c>
      <c r="S37" s="53">
        <f t="shared" si="3"/>
        <v>0</v>
      </c>
      <c r="T37" s="53">
        <f t="shared" si="4"/>
        <v>0</v>
      </c>
      <c r="U37" s="53">
        <f t="shared" si="5"/>
        <v>0</v>
      </c>
      <c r="V37" s="53">
        <f t="shared" si="6"/>
        <v>0</v>
      </c>
      <c r="W37" s="53">
        <f t="shared" si="7"/>
        <v>0</v>
      </c>
      <c r="X37" s="53">
        <f t="shared" si="8"/>
        <v>0</v>
      </c>
      <c r="Y37" s="53">
        <f t="shared" si="9"/>
        <v>0</v>
      </c>
      <c r="Z37" s="53">
        <f t="shared" si="10"/>
        <v>0</v>
      </c>
      <c r="AA37" s="53">
        <f t="shared" si="11"/>
        <v>0</v>
      </c>
      <c r="AB37" s="53">
        <f t="shared" si="12"/>
        <v>0</v>
      </c>
      <c r="AC37" s="53">
        <f t="shared" si="13"/>
        <v>0</v>
      </c>
      <c r="AD37" s="53">
        <f t="shared" si="14"/>
        <v>0</v>
      </c>
    </row>
    <row r="38" spans="1:30" ht="18.75" customHeight="1" x14ac:dyDescent="0.15">
      <c r="A38" s="11">
        <v>28</v>
      </c>
      <c r="B38" s="60"/>
      <c r="C38" s="60"/>
      <c r="D38" s="58"/>
      <c r="E38" s="54"/>
      <c r="F38" s="55"/>
      <c r="G38" s="55"/>
      <c r="H38" s="55"/>
      <c r="I38" s="55"/>
      <c r="J38" s="55"/>
      <c r="K38" s="55"/>
      <c r="L38" s="55"/>
      <c r="M38" s="55"/>
      <c r="N38" s="55"/>
      <c r="O38" s="55"/>
      <c r="P38" s="55"/>
      <c r="Q38" s="53">
        <f t="shared" si="1"/>
        <v>0</v>
      </c>
      <c r="R38" s="53">
        <f t="shared" si="2"/>
        <v>0</v>
      </c>
      <c r="S38" s="53">
        <f t="shared" si="3"/>
        <v>0</v>
      </c>
      <c r="T38" s="53">
        <f t="shared" si="4"/>
        <v>0</v>
      </c>
      <c r="U38" s="53">
        <f t="shared" si="5"/>
        <v>0</v>
      </c>
      <c r="V38" s="53">
        <f t="shared" si="6"/>
        <v>0</v>
      </c>
      <c r="W38" s="53">
        <f t="shared" si="7"/>
        <v>0</v>
      </c>
      <c r="X38" s="53">
        <f t="shared" si="8"/>
        <v>0</v>
      </c>
      <c r="Y38" s="53">
        <f t="shared" si="9"/>
        <v>0</v>
      </c>
      <c r="Z38" s="53">
        <f t="shared" si="10"/>
        <v>0</v>
      </c>
      <c r="AA38" s="53">
        <f t="shared" si="11"/>
        <v>0</v>
      </c>
      <c r="AB38" s="53">
        <f t="shared" si="12"/>
        <v>0</v>
      </c>
      <c r="AC38" s="53">
        <f t="shared" si="13"/>
        <v>0</v>
      </c>
      <c r="AD38" s="53">
        <f t="shared" si="14"/>
        <v>0</v>
      </c>
    </row>
    <row r="39" spans="1:30" ht="18.75" customHeight="1" x14ac:dyDescent="0.15">
      <c r="A39" s="11">
        <v>29</v>
      </c>
      <c r="B39" s="60"/>
      <c r="C39" s="60"/>
      <c r="D39" s="58"/>
      <c r="E39" s="54"/>
      <c r="F39" s="55"/>
      <c r="G39" s="55"/>
      <c r="H39" s="55"/>
      <c r="I39" s="55"/>
      <c r="J39" s="55"/>
      <c r="K39" s="55"/>
      <c r="L39" s="55"/>
      <c r="M39" s="55"/>
      <c r="N39" s="55"/>
      <c r="O39" s="55"/>
      <c r="P39" s="55"/>
      <c r="Q39" s="53">
        <f>$D39*E39</f>
        <v>0</v>
      </c>
      <c r="R39" s="53">
        <f t="shared" si="2"/>
        <v>0</v>
      </c>
      <c r="S39" s="53">
        <f t="shared" si="3"/>
        <v>0</v>
      </c>
      <c r="T39" s="53">
        <f t="shared" si="4"/>
        <v>0</v>
      </c>
      <c r="U39" s="53">
        <f t="shared" si="5"/>
        <v>0</v>
      </c>
      <c r="V39" s="53">
        <f t="shared" si="6"/>
        <v>0</v>
      </c>
      <c r="W39" s="53">
        <f t="shared" si="7"/>
        <v>0</v>
      </c>
      <c r="X39" s="53">
        <f t="shared" si="8"/>
        <v>0</v>
      </c>
      <c r="Y39" s="53">
        <f t="shared" si="9"/>
        <v>0</v>
      </c>
      <c r="Z39" s="53">
        <f t="shared" si="10"/>
        <v>0</v>
      </c>
      <c r="AA39" s="53">
        <f t="shared" si="11"/>
        <v>0</v>
      </c>
      <c r="AB39" s="53">
        <f t="shared" si="12"/>
        <v>0</v>
      </c>
      <c r="AC39" s="53">
        <f t="shared" si="13"/>
        <v>0</v>
      </c>
      <c r="AD39" s="53">
        <f t="shared" si="14"/>
        <v>0</v>
      </c>
    </row>
    <row r="40" spans="1:30" ht="18.75" customHeight="1" x14ac:dyDescent="0.15">
      <c r="A40" s="11">
        <v>30</v>
      </c>
      <c r="B40" s="60"/>
      <c r="C40" s="60"/>
      <c r="D40" s="58"/>
      <c r="E40" s="54"/>
      <c r="F40" s="55"/>
      <c r="G40" s="55"/>
      <c r="H40" s="55"/>
      <c r="I40" s="55"/>
      <c r="J40" s="55"/>
      <c r="K40" s="55"/>
      <c r="L40" s="55"/>
      <c r="M40" s="55"/>
      <c r="N40" s="55"/>
      <c r="O40" s="55"/>
      <c r="P40" s="55"/>
      <c r="Q40" s="53">
        <f t="shared" si="1"/>
        <v>0</v>
      </c>
      <c r="R40" s="53">
        <f t="shared" si="2"/>
        <v>0</v>
      </c>
      <c r="S40" s="53">
        <f t="shared" si="3"/>
        <v>0</v>
      </c>
      <c r="T40" s="53">
        <f t="shared" si="4"/>
        <v>0</v>
      </c>
      <c r="U40" s="53">
        <f t="shared" si="5"/>
        <v>0</v>
      </c>
      <c r="V40" s="53">
        <f t="shared" si="6"/>
        <v>0</v>
      </c>
      <c r="W40" s="53">
        <f t="shared" si="7"/>
        <v>0</v>
      </c>
      <c r="X40" s="53">
        <f t="shared" si="8"/>
        <v>0</v>
      </c>
      <c r="Y40" s="53">
        <f t="shared" si="9"/>
        <v>0</v>
      </c>
      <c r="Z40" s="53">
        <f t="shared" si="10"/>
        <v>0</v>
      </c>
      <c r="AA40" s="53">
        <f t="shared" si="11"/>
        <v>0</v>
      </c>
      <c r="AB40" s="53">
        <f t="shared" si="12"/>
        <v>0</v>
      </c>
      <c r="AC40" s="53">
        <f t="shared" si="13"/>
        <v>0</v>
      </c>
      <c r="AD40" s="53">
        <f t="shared" si="14"/>
        <v>0</v>
      </c>
    </row>
    <row r="41" spans="1:30" ht="18.75" customHeight="1" x14ac:dyDescent="0.15">
      <c r="A41" s="11">
        <v>31</v>
      </c>
      <c r="B41" s="60"/>
      <c r="C41" s="60"/>
      <c r="D41" s="58"/>
      <c r="E41" s="54"/>
      <c r="F41" s="55"/>
      <c r="G41" s="55"/>
      <c r="H41" s="55"/>
      <c r="I41" s="55"/>
      <c r="J41" s="55"/>
      <c r="K41" s="55"/>
      <c r="L41" s="55"/>
      <c r="M41" s="55"/>
      <c r="N41" s="55"/>
      <c r="O41" s="55"/>
      <c r="P41" s="55"/>
      <c r="Q41" s="53">
        <f t="shared" si="1"/>
        <v>0</v>
      </c>
      <c r="R41" s="53">
        <f t="shared" si="2"/>
        <v>0</v>
      </c>
      <c r="S41" s="53">
        <f t="shared" si="3"/>
        <v>0</v>
      </c>
      <c r="T41" s="53">
        <f t="shared" si="4"/>
        <v>0</v>
      </c>
      <c r="U41" s="53">
        <f t="shared" si="5"/>
        <v>0</v>
      </c>
      <c r="V41" s="53">
        <f t="shared" si="6"/>
        <v>0</v>
      </c>
      <c r="W41" s="53">
        <f t="shared" si="7"/>
        <v>0</v>
      </c>
      <c r="X41" s="53">
        <f t="shared" si="8"/>
        <v>0</v>
      </c>
      <c r="Y41" s="53">
        <f t="shared" si="9"/>
        <v>0</v>
      </c>
      <c r="Z41" s="53">
        <f t="shared" si="10"/>
        <v>0</v>
      </c>
      <c r="AA41" s="53">
        <f t="shared" si="11"/>
        <v>0</v>
      </c>
      <c r="AB41" s="53">
        <f t="shared" si="12"/>
        <v>0</v>
      </c>
      <c r="AC41" s="53">
        <f t="shared" si="13"/>
        <v>0</v>
      </c>
      <c r="AD41" s="53">
        <f t="shared" si="14"/>
        <v>0</v>
      </c>
    </row>
    <row r="42" spans="1:30" ht="18.75" customHeight="1" x14ac:dyDescent="0.15">
      <c r="A42" s="11">
        <v>32</v>
      </c>
      <c r="B42" s="60"/>
      <c r="C42" s="60"/>
      <c r="D42" s="58"/>
      <c r="E42" s="54"/>
      <c r="F42" s="55"/>
      <c r="G42" s="55"/>
      <c r="H42" s="55"/>
      <c r="I42" s="55"/>
      <c r="J42" s="55"/>
      <c r="K42" s="55"/>
      <c r="L42" s="55"/>
      <c r="M42" s="55"/>
      <c r="N42" s="55"/>
      <c r="O42" s="55"/>
      <c r="P42" s="55"/>
      <c r="Q42" s="53">
        <f t="shared" si="1"/>
        <v>0</v>
      </c>
      <c r="R42" s="53">
        <f t="shared" si="2"/>
        <v>0</v>
      </c>
      <c r="S42" s="53">
        <f t="shared" si="3"/>
        <v>0</v>
      </c>
      <c r="T42" s="53">
        <f t="shared" si="4"/>
        <v>0</v>
      </c>
      <c r="U42" s="53">
        <f t="shared" si="5"/>
        <v>0</v>
      </c>
      <c r="V42" s="53">
        <f t="shared" si="6"/>
        <v>0</v>
      </c>
      <c r="W42" s="53">
        <f t="shared" si="7"/>
        <v>0</v>
      </c>
      <c r="X42" s="53">
        <f t="shared" si="8"/>
        <v>0</v>
      </c>
      <c r="Y42" s="53">
        <f t="shared" si="9"/>
        <v>0</v>
      </c>
      <c r="Z42" s="53">
        <f t="shared" si="10"/>
        <v>0</v>
      </c>
      <c r="AA42" s="53">
        <f t="shared" si="11"/>
        <v>0</v>
      </c>
      <c r="AB42" s="53">
        <f t="shared" si="12"/>
        <v>0</v>
      </c>
      <c r="AC42" s="53">
        <f t="shared" si="13"/>
        <v>0</v>
      </c>
      <c r="AD42" s="53">
        <f t="shared" si="14"/>
        <v>0</v>
      </c>
    </row>
    <row r="43" spans="1:30" ht="18.75" customHeight="1" x14ac:dyDescent="0.15">
      <c r="A43" s="11">
        <v>33</v>
      </c>
      <c r="B43" s="60"/>
      <c r="C43" s="60"/>
      <c r="D43" s="58"/>
      <c r="E43" s="54"/>
      <c r="F43" s="55"/>
      <c r="G43" s="55"/>
      <c r="H43" s="55"/>
      <c r="I43" s="55"/>
      <c r="J43" s="55"/>
      <c r="K43" s="55"/>
      <c r="L43" s="55"/>
      <c r="M43" s="55"/>
      <c r="N43" s="55"/>
      <c r="O43" s="55"/>
      <c r="P43" s="55"/>
      <c r="Q43" s="53">
        <f t="shared" si="1"/>
        <v>0</v>
      </c>
      <c r="R43" s="53">
        <f t="shared" si="2"/>
        <v>0</v>
      </c>
      <c r="S43" s="53">
        <f t="shared" si="3"/>
        <v>0</v>
      </c>
      <c r="T43" s="53">
        <f t="shared" si="4"/>
        <v>0</v>
      </c>
      <c r="U43" s="53">
        <f t="shared" si="5"/>
        <v>0</v>
      </c>
      <c r="V43" s="53">
        <f t="shared" si="6"/>
        <v>0</v>
      </c>
      <c r="W43" s="53">
        <f t="shared" si="7"/>
        <v>0</v>
      </c>
      <c r="X43" s="53">
        <f t="shared" si="8"/>
        <v>0</v>
      </c>
      <c r="Y43" s="53">
        <f t="shared" si="9"/>
        <v>0</v>
      </c>
      <c r="Z43" s="53">
        <f t="shared" si="10"/>
        <v>0</v>
      </c>
      <c r="AA43" s="53">
        <f t="shared" si="11"/>
        <v>0</v>
      </c>
      <c r="AB43" s="53">
        <f t="shared" si="12"/>
        <v>0</v>
      </c>
      <c r="AC43" s="53">
        <f t="shared" si="13"/>
        <v>0</v>
      </c>
      <c r="AD43" s="53">
        <f t="shared" si="14"/>
        <v>0</v>
      </c>
    </row>
    <row r="44" spans="1:30" x14ac:dyDescent="0.15">
      <c r="D44" s="1" t="s">
        <v>24</v>
      </c>
    </row>
  </sheetData>
  <sheetProtection formatCells="0" formatColumns="0" formatRows="0"/>
  <autoFilter ref="A10:AD43" xr:uid="{00000000-0009-0000-0000-000001000000}">
    <sortState ref="A11:AD39">
      <sortCondition ref="E11:E39"/>
    </sortState>
  </autoFilter>
  <sortState ref="A11:AG39">
    <sortCondition ref="G11:G39"/>
  </sortState>
  <mergeCells count="33">
    <mergeCell ref="X2:Z4"/>
    <mergeCell ref="Q8:AB8"/>
    <mergeCell ref="AC8:AD8"/>
    <mergeCell ref="K5:M5"/>
    <mergeCell ref="N5:P5"/>
    <mergeCell ref="K6:M6"/>
    <mergeCell ref="N6:P6"/>
    <mergeCell ref="E8:P8"/>
    <mergeCell ref="S3:T3"/>
    <mergeCell ref="U3:V3"/>
    <mergeCell ref="K4:M4"/>
    <mergeCell ref="N4:P4"/>
    <mergeCell ref="Q4:R4"/>
    <mergeCell ref="S4:T4"/>
    <mergeCell ref="U4:V4"/>
    <mergeCell ref="A3:B3"/>
    <mergeCell ref="C3:F3"/>
    <mergeCell ref="K3:M3"/>
    <mergeCell ref="N3:P3"/>
    <mergeCell ref="Q3:R3"/>
    <mergeCell ref="U1:V1"/>
    <mergeCell ref="A2:B2"/>
    <mergeCell ref="C2:F2"/>
    <mergeCell ref="K2:M2"/>
    <mergeCell ref="N2:P2"/>
    <mergeCell ref="Q2:R2"/>
    <mergeCell ref="S2:T2"/>
    <mergeCell ref="U2:V2"/>
    <mergeCell ref="A1:F1"/>
    <mergeCell ref="K1:M1"/>
    <mergeCell ref="N1:P1"/>
    <mergeCell ref="Q1:R1"/>
    <mergeCell ref="S1:T1"/>
  </mergeCells>
  <phoneticPr fontId="2" type="Hiragana"/>
  <dataValidations count="2">
    <dataValidation type="list" allowBlank="1" showInputMessage="1" showErrorMessage="1" sqref="L1 L3:L6" xr:uid="{00000000-0002-0000-0100-000001000000}">
      <formula1>"15,35,10,5"</formula1>
    </dataValidation>
    <dataValidation type="list" imeMode="halfAlpha" allowBlank="1" showInputMessage="1" showErrorMessage="1" sqref="D1:D1048576" xr:uid="{00000000-0002-0000-0100-000000000000}">
      <formula1>"450,1050,150"</formula1>
    </dataValidation>
  </dataValidations>
  <pageMargins left="0.7" right="0.7" top="0.75" bottom="0.75" header="0.3" footer="0.3"/>
  <pageSetup paperSize="9" scale="74" fitToHeight="0" orientation="landscape" r:id="rId1"/>
  <headerFooter>
    <oddFooter>&amp;C&amp;P/&amp;N</oddFooter>
  </headerFooter>
  <rowBreaks count="1" manualBreakCount="1">
    <brk id="30" max="2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236A1-9C3C-4CB4-A301-20FC0D3F5771}">
  <sheetPr>
    <tabColor rgb="FFFF0000"/>
  </sheetPr>
  <dimension ref="A1:U24"/>
  <sheetViews>
    <sheetView workbookViewId="0">
      <selection activeCell="B7" sqref="B7"/>
    </sheetView>
  </sheetViews>
  <sheetFormatPr defaultRowHeight="13.5" x14ac:dyDescent="0.15"/>
  <cols>
    <col min="1" max="1" width="4.375" customWidth="1"/>
    <col min="2" max="2" width="10.375" customWidth="1"/>
    <col min="3" max="9" width="9.125" customWidth="1"/>
    <col min="10" max="18" width="4.375" customWidth="1"/>
    <col min="19" max="19" width="4.5" customWidth="1"/>
    <col min="20" max="21" width="4.375" customWidth="1"/>
  </cols>
  <sheetData>
    <row r="1" spans="1:21" ht="14.25" thickBot="1" x14ac:dyDescent="0.2"/>
    <row r="2" spans="1:21" ht="33.75" customHeight="1" x14ac:dyDescent="0.15">
      <c r="B2" s="178" t="s">
        <v>49</v>
      </c>
      <c r="C2" s="179"/>
      <c r="D2" s="179"/>
      <c r="E2" s="179"/>
      <c r="F2" s="179"/>
      <c r="G2" s="179"/>
      <c r="H2" s="179"/>
      <c r="I2" s="179"/>
      <c r="J2" s="179"/>
      <c r="K2" s="179"/>
      <c r="L2" s="179"/>
      <c r="M2" s="179"/>
      <c r="N2" s="179"/>
      <c r="O2" s="179"/>
      <c r="P2" s="179"/>
      <c r="Q2" s="179"/>
      <c r="R2" s="179"/>
      <c r="S2" s="179"/>
      <c r="T2" s="180"/>
    </row>
    <row r="3" spans="1:21" ht="33.75" customHeight="1" x14ac:dyDescent="0.15">
      <c r="B3" s="175" t="s">
        <v>52</v>
      </c>
      <c r="C3" s="176"/>
      <c r="D3" s="176"/>
      <c r="E3" s="176"/>
      <c r="F3" s="176"/>
      <c r="G3" s="176"/>
      <c r="H3" s="176"/>
      <c r="I3" s="176"/>
      <c r="J3" s="176"/>
      <c r="K3" s="176"/>
      <c r="L3" s="176"/>
      <c r="M3" s="176"/>
      <c r="N3" s="176"/>
      <c r="O3" s="176"/>
      <c r="P3" s="176"/>
      <c r="Q3" s="176"/>
      <c r="R3" s="176"/>
      <c r="S3" s="176"/>
      <c r="T3" s="177"/>
    </row>
    <row r="4" spans="1:21" ht="33.75" customHeight="1" x14ac:dyDescent="0.15">
      <c r="B4" s="175" t="s">
        <v>51</v>
      </c>
      <c r="C4" s="176"/>
      <c r="D4" s="176"/>
      <c r="E4" s="176"/>
      <c r="F4" s="176"/>
      <c r="G4" s="176"/>
      <c r="H4" s="176"/>
      <c r="I4" s="176"/>
      <c r="J4" s="176"/>
      <c r="K4" s="176"/>
      <c r="L4" s="176"/>
      <c r="M4" s="176"/>
      <c r="N4" s="176"/>
      <c r="O4" s="176"/>
      <c r="P4" s="176"/>
      <c r="Q4" s="176"/>
      <c r="R4" s="176"/>
      <c r="S4" s="176"/>
      <c r="T4" s="177"/>
    </row>
    <row r="5" spans="1:21" ht="33.75" customHeight="1" x14ac:dyDescent="0.15">
      <c r="B5" s="175" t="s">
        <v>55</v>
      </c>
      <c r="C5" s="176"/>
      <c r="D5" s="176"/>
      <c r="E5" s="176"/>
      <c r="F5" s="176"/>
      <c r="G5" s="176"/>
      <c r="H5" s="176"/>
      <c r="I5" s="176"/>
      <c r="J5" s="176"/>
      <c r="K5" s="176"/>
      <c r="L5" s="176"/>
      <c r="M5" s="176"/>
      <c r="N5" s="176"/>
      <c r="O5" s="176"/>
      <c r="P5" s="176"/>
      <c r="Q5" s="176"/>
      <c r="R5" s="176"/>
      <c r="S5" s="176"/>
      <c r="T5" s="177"/>
    </row>
    <row r="6" spans="1:21" ht="33.75" customHeight="1" thickBot="1" x14ac:dyDescent="0.2">
      <c r="B6" s="172" t="s">
        <v>50</v>
      </c>
      <c r="C6" s="173"/>
      <c r="D6" s="173"/>
      <c r="E6" s="173"/>
      <c r="F6" s="173"/>
      <c r="G6" s="173"/>
      <c r="H6" s="173"/>
      <c r="I6" s="173"/>
      <c r="J6" s="173"/>
      <c r="K6" s="173"/>
      <c r="L6" s="173"/>
      <c r="M6" s="173"/>
      <c r="N6" s="173"/>
      <c r="O6" s="173"/>
      <c r="P6" s="173"/>
      <c r="Q6" s="173"/>
      <c r="R6" s="173"/>
      <c r="S6" s="173"/>
      <c r="T6" s="174"/>
    </row>
    <row r="7" spans="1:21" ht="26.25" customHeight="1" thickBot="1" x14ac:dyDescent="0.2"/>
    <row r="8" spans="1:21" ht="14.25" thickBot="1" x14ac:dyDescent="0.2">
      <c r="A8" s="78" t="s">
        <v>38</v>
      </c>
      <c r="B8" s="78"/>
      <c r="C8" s="78"/>
      <c r="D8" s="78"/>
      <c r="E8" s="78"/>
      <c r="F8" s="78"/>
      <c r="G8" s="2"/>
      <c r="H8" s="79"/>
      <c r="I8" s="80"/>
      <c r="J8" s="81"/>
      <c r="K8" s="82" t="s">
        <v>41</v>
      </c>
      <c r="L8" s="80"/>
      <c r="M8" s="83"/>
      <c r="N8" s="84">
        <v>0.15</v>
      </c>
      <c r="O8" s="63"/>
      <c r="P8" s="63">
        <v>0.35</v>
      </c>
      <c r="Q8" s="63"/>
      <c r="R8" s="63">
        <v>0.1</v>
      </c>
      <c r="S8" s="63"/>
      <c r="T8" s="63">
        <v>0.05</v>
      </c>
      <c r="U8" s="64"/>
    </row>
    <row r="9" spans="1:21" ht="14.25" thickTop="1" x14ac:dyDescent="0.15">
      <c r="A9" s="6" t="s">
        <v>2</v>
      </c>
      <c r="B9" s="12"/>
      <c r="C9" s="65"/>
      <c r="D9" s="66"/>
      <c r="E9" s="66"/>
      <c r="F9" s="67"/>
      <c r="G9" s="2"/>
      <c r="H9" s="162" t="s">
        <v>42</v>
      </c>
      <c r="I9" s="163"/>
      <c r="J9" s="164"/>
      <c r="K9" s="165">
        <f>SUMPRODUCT(($B$19:$B$1048576&lt;&gt;"")/COUNTIF($B$19:$B$1048576,$B$19:$B$1048576&amp;""))</f>
        <v>0</v>
      </c>
      <c r="L9" s="166"/>
      <c r="M9" s="167"/>
      <c r="N9" s="168"/>
      <c r="O9" s="169"/>
      <c r="P9" s="170"/>
      <c r="Q9" s="169"/>
      <c r="R9" s="170"/>
      <c r="S9" s="169"/>
      <c r="T9" s="170"/>
      <c r="U9" s="171"/>
    </row>
    <row r="10" spans="1:21" x14ac:dyDescent="0.15">
      <c r="A10" s="6" t="s">
        <v>4</v>
      </c>
      <c r="B10" s="12"/>
      <c r="C10" s="65"/>
      <c r="D10" s="66"/>
      <c r="E10" s="66"/>
      <c r="F10" s="67"/>
      <c r="G10" s="2"/>
      <c r="H10" s="155" t="s">
        <v>43</v>
      </c>
      <c r="I10" s="156"/>
      <c r="J10" s="157"/>
      <c r="K10" s="158">
        <f>SUM(AH:AH)</f>
        <v>0</v>
      </c>
      <c r="L10" s="159"/>
      <c r="M10" s="160"/>
      <c r="N10" s="161">
        <f>SUMIF($I:$I,N$2,$AH:$AH)</f>
        <v>0</v>
      </c>
      <c r="O10" s="150"/>
      <c r="P10" s="150">
        <f>SUMIF($I:$I,P$2,$AH:$AH)</f>
        <v>0</v>
      </c>
      <c r="Q10" s="150"/>
      <c r="R10" s="150">
        <f>SUMIF($I:$I,R$2,$AH:$AH)</f>
        <v>0</v>
      </c>
      <c r="S10" s="150"/>
      <c r="T10" s="150">
        <f>SUMIF($I:$I,T$2,$AH:$AH)</f>
        <v>0</v>
      </c>
      <c r="U10" s="151"/>
    </row>
    <row r="11" spans="1:21" ht="14.25" thickBot="1" x14ac:dyDescent="0.2">
      <c r="A11" s="7"/>
      <c r="B11" s="7"/>
      <c r="C11" s="15"/>
      <c r="D11" s="15"/>
      <c r="E11" s="15"/>
      <c r="F11" s="15"/>
      <c r="G11" s="2"/>
      <c r="H11" s="139" t="s">
        <v>37</v>
      </c>
      <c r="I11" s="124"/>
      <c r="J11" s="140"/>
      <c r="K11" s="141">
        <f>SUM(AI:AI)*10</f>
        <v>0</v>
      </c>
      <c r="L11" s="142"/>
      <c r="M11" s="143"/>
      <c r="N11" s="152">
        <f>SUMIF($I:$I,N$2,$AI:$AI)*10</f>
        <v>0</v>
      </c>
      <c r="O11" s="153"/>
      <c r="P11" s="153">
        <f>SUMIF($I:$I,P$2,$AI:$AI)*10</f>
        <v>0</v>
      </c>
      <c r="Q11" s="153"/>
      <c r="R11" s="153">
        <f>SUMIF($I:$I,R$2,$AI:$AI)*10</f>
        <v>0</v>
      </c>
      <c r="S11" s="153"/>
      <c r="T11" s="153">
        <f>SUMIF($I:$I,T$2,$AI:$AI)*10</f>
        <v>0</v>
      </c>
      <c r="U11" s="154"/>
    </row>
    <row r="12" spans="1:21" x14ac:dyDescent="0.15">
      <c r="A12" s="1"/>
      <c r="B12" s="1"/>
      <c r="C12" s="1"/>
      <c r="D12" s="1"/>
      <c r="E12" s="1"/>
      <c r="F12" s="1"/>
      <c r="G12" s="2"/>
      <c r="H12" s="139" t="s">
        <v>35</v>
      </c>
      <c r="I12" s="124"/>
      <c r="J12" s="140"/>
      <c r="K12" s="141">
        <f>ROUNDDOWN($K$5,-3)</f>
        <v>0</v>
      </c>
      <c r="L12" s="142"/>
      <c r="M12" s="143"/>
      <c r="N12" s="39"/>
      <c r="O12" s="15"/>
      <c r="P12" s="15"/>
      <c r="Q12" s="15"/>
      <c r="R12" s="15"/>
      <c r="S12" s="15"/>
      <c r="T12" s="15"/>
      <c r="U12" s="15"/>
    </row>
    <row r="13" spans="1:21" ht="14.25" thickBot="1" x14ac:dyDescent="0.2">
      <c r="A13" s="1"/>
      <c r="B13" s="1"/>
      <c r="C13" s="1"/>
      <c r="D13" s="16"/>
      <c r="E13" s="21"/>
      <c r="F13" s="21"/>
      <c r="G13" s="2"/>
      <c r="H13" s="144" t="s">
        <v>36</v>
      </c>
      <c r="I13" s="145"/>
      <c r="J13" s="146"/>
      <c r="K13" s="147"/>
      <c r="L13" s="148"/>
      <c r="M13" s="149"/>
      <c r="N13" s="1"/>
      <c r="O13" s="1"/>
      <c r="P13" s="1"/>
      <c r="Q13" s="1"/>
      <c r="R13" s="1"/>
      <c r="S13" s="1"/>
      <c r="T13" s="1"/>
      <c r="U13" s="1"/>
    </row>
    <row r="14" spans="1:21" x14ac:dyDescent="0.15">
      <c r="A14" s="1" t="s">
        <v>18</v>
      </c>
      <c r="B14" s="13"/>
      <c r="C14" s="1" t="s">
        <v>10</v>
      </c>
      <c r="D14" s="15"/>
      <c r="E14" s="2"/>
      <c r="F14" s="2"/>
      <c r="G14" s="2"/>
      <c r="H14" s="2"/>
      <c r="I14" s="2"/>
      <c r="J14" s="2"/>
      <c r="K14" s="2"/>
      <c r="L14" s="2"/>
      <c r="M14" s="2"/>
      <c r="N14" s="2"/>
      <c r="O14" s="2"/>
      <c r="P14" s="2"/>
      <c r="Q14" s="2"/>
      <c r="R14" s="2"/>
      <c r="S14" s="2"/>
      <c r="T14" s="2"/>
      <c r="U14" s="2"/>
    </row>
    <row r="15" spans="1:21" x14ac:dyDescent="0.15">
      <c r="A15" s="1" t="s">
        <v>34</v>
      </c>
      <c r="B15" s="1" t="s">
        <v>15</v>
      </c>
      <c r="C15" s="1"/>
      <c r="D15" s="15"/>
      <c r="E15" s="2"/>
      <c r="F15" s="2"/>
      <c r="G15" s="2"/>
      <c r="H15" s="1"/>
      <c r="I15" s="1"/>
      <c r="J15" s="1"/>
      <c r="K15" s="1"/>
      <c r="L15" s="1"/>
      <c r="M15" s="1"/>
      <c r="N15" s="1"/>
      <c r="O15" s="1"/>
      <c r="P15" s="1"/>
      <c r="Q15" s="1"/>
      <c r="R15" s="1"/>
      <c r="S15" s="1"/>
      <c r="T15" s="1"/>
      <c r="U15" s="1"/>
    </row>
    <row r="16" spans="1:21" x14ac:dyDescent="0.15">
      <c r="A16" s="8"/>
      <c r="B16" s="8"/>
      <c r="C16" s="8"/>
      <c r="D16" s="17"/>
      <c r="E16" s="8"/>
      <c r="F16" s="8"/>
      <c r="G16" s="22"/>
      <c r="H16" s="26" t="s">
        <v>25</v>
      </c>
      <c r="I16" s="30"/>
      <c r="J16" s="103" t="s">
        <v>40</v>
      </c>
      <c r="K16" s="104"/>
      <c r="L16" s="104"/>
      <c r="M16" s="104"/>
      <c r="N16" s="104"/>
      <c r="O16" s="104"/>
      <c r="P16" s="104"/>
      <c r="Q16" s="104"/>
      <c r="R16" s="104"/>
      <c r="S16" s="104"/>
      <c r="T16" s="104"/>
      <c r="U16" s="105"/>
    </row>
    <row r="17" spans="1:21" x14ac:dyDescent="0.15">
      <c r="A17" s="9"/>
      <c r="B17" s="9"/>
      <c r="C17" s="9"/>
      <c r="D17" s="18"/>
      <c r="E17" s="9"/>
      <c r="F17" s="9"/>
      <c r="G17" s="23"/>
      <c r="H17" s="27"/>
      <c r="I17" s="31"/>
      <c r="J17" s="34"/>
      <c r="K17" s="34"/>
      <c r="L17" s="34"/>
      <c r="M17" s="34"/>
      <c r="N17" s="34"/>
      <c r="O17" s="34"/>
      <c r="P17" s="34"/>
      <c r="Q17" s="34"/>
      <c r="R17" s="34"/>
      <c r="S17" s="34"/>
      <c r="T17" s="34"/>
      <c r="U17" s="34"/>
    </row>
    <row r="18" spans="1:21" ht="27" x14ac:dyDescent="0.15">
      <c r="A18" s="10" t="s">
        <v>22</v>
      </c>
      <c r="B18" s="14" t="s">
        <v>47</v>
      </c>
      <c r="C18" s="10" t="s">
        <v>14</v>
      </c>
      <c r="D18" s="19" t="s">
        <v>3</v>
      </c>
      <c r="E18" s="10" t="s">
        <v>1</v>
      </c>
      <c r="F18" s="10" t="s">
        <v>20</v>
      </c>
      <c r="G18" s="24" t="s">
        <v>16</v>
      </c>
      <c r="H18" s="28" t="s">
        <v>8</v>
      </c>
      <c r="I18" s="32" t="s">
        <v>19</v>
      </c>
      <c r="J18" s="35" t="s">
        <v>27</v>
      </c>
      <c r="K18" s="37" t="s">
        <v>17</v>
      </c>
      <c r="L18" s="37" t="s">
        <v>0</v>
      </c>
      <c r="M18" s="37" t="s">
        <v>5</v>
      </c>
      <c r="N18" s="37" t="s">
        <v>28</v>
      </c>
      <c r="O18" s="37" t="s">
        <v>30</v>
      </c>
      <c r="P18" s="37" t="s">
        <v>9</v>
      </c>
      <c r="Q18" s="37" t="s">
        <v>26</v>
      </c>
      <c r="R18" s="37" t="s">
        <v>31</v>
      </c>
      <c r="S18" s="37" t="s">
        <v>32</v>
      </c>
      <c r="T18" s="37" t="s">
        <v>13</v>
      </c>
      <c r="U18" s="37" t="s">
        <v>29</v>
      </c>
    </row>
    <row r="19" spans="1:21" x14ac:dyDescent="0.15">
      <c r="A19" s="11">
        <v>1</v>
      </c>
      <c r="B19" s="11"/>
      <c r="C19" s="11"/>
      <c r="D19" s="20"/>
      <c r="E19" s="11"/>
      <c r="F19" s="11"/>
      <c r="G19" s="25"/>
      <c r="H19" s="29"/>
      <c r="I19" s="33"/>
      <c r="J19" s="36"/>
      <c r="K19" s="38"/>
      <c r="L19" s="38"/>
      <c r="M19" s="38"/>
      <c r="N19" s="38"/>
      <c r="O19" s="38"/>
      <c r="P19" s="38"/>
      <c r="Q19" s="38"/>
      <c r="R19" s="38"/>
      <c r="S19" s="38"/>
      <c r="T19" s="38"/>
      <c r="U19" s="38"/>
    </row>
    <row r="20" spans="1:21" x14ac:dyDescent="0.15">
      <c r="A20" s="11">
        <v>2</v>
      </c>
      <c r="B20" s="11"/>
      <c r="C20" s="11"/>
      <c r="D20" s="20"/>
      <c r="E20" s="11"/>
      <c r="F20" s="11"/>
      <c r="G20" s="25"/>
      <c r="H20" s="29"/>
      <c r="I20" s="33"/>
      <c r="J20" s="36"/>
      <c r="K20" s="38"/>
      <c r="L20" s="38"/>
      <c r="M20" s="38"/>
      <c r="N20" s="38"/>
      <c r="O20" s="38"/>
      <c r="P20" s="38"/>
      <c r="Q20" s="38"/>
      <c r="R20" s="38"/>
      <c r="S20" s="38"/>
      <c r="T20" s="38"/>
      <c r="U20" s="38"/>
    </row>
    <row r="21" spans="1:21" x14ac:dyDescent="0.15">
      <c r="A21" s="11">
        <v>3</v>
      </c>
      <c r="B21" s="11"/>
      <c r="C21" s="11"/>
      <c r="D21" s="20"/>
      <c r="E21" s="11"/>
      <c r="F21" s="11"/>
      <c r="G21" s="25"/>
      <c r="H21" s="29"/>
      <c r="I21" s="49"/>
      <c r="J21" s="36"/>
      <c r="K21" s="38"/>
      <c r="L21" s="38"/>
      <c r="M21" s="38"/>
      <c r="N21" s="38"/>
      <c r="O21" s="38"/>
      <c r="P21" s="38"/>
      <c r="Q21" s="38"/>
      <c r="R21" s="38"/>
      <c r="S21" s="38"/>
      <c r="T21" s="38"/>
      <c r="U21" s="38"/>
    </row>
    <row r="22" spans="1:21" x14ac:dyDescent="0.15">
      <c r="A22" s="11">
        <v>4</v>
      </c>
      <c r="B22" s="11"/>
      <c r="C22" s="11"/>
      <c r="D22" s="20"/>
      <c r="E22" s="11"/>
      <c r="F22" s="11"/>
      <c r="G22" s="25"/>
      <c r="H22" s="29"/>
      <c r="I22" s="49"/>
      <c r="J22" s="36"/>
      <c r="K22" s="38"/>
      <c r="L22" s="38"/>
      <c r="M22" s="38"/>
      <c r="N22" s="38"/>
      <c r="O22" s="38"/>
      <c r="P22" s="38"/>
      <c r="Q22" s="38"/>
      <c r="R22" s="38"/>
      <c r="S22" s="38"/>
      <c r="T22" s="38"/>
      <c r="U22" s="38"/>
    </row>
    <row r="23" spans="1:21" x14ac:dyDescent="0.15">
      <c r="A23" s="11">
        <v>5</v>
      </c>
      <c r="B23" s="11"/>
      <c r="C23" s="11"/>
      <c r="D23" s="20"/>
      <c r="E23" s="11"/>
      <c r="F23" s="11"/>
      <c r="G23" s="25"/>
      <c r="H23" s="29"/>
      <c r="I23" s="49"/>
      <c r="J23" s="36"/>
      <c r="K23" s="38"/>
      <c r="L23" s="38"/>
      <c r="M23" s="38"/>
      <c r="N23" s="38"/>
      <c r="O23" s="38"/>
      <c r="P23" s="38"/>
      <c r="Q23" s="38"/>
      <c r="R23" s="38"/>
      <c r="S23" s="38"/>
      <c r="T23" s="38"/>
      <c r="U23" s="38"/>
    </row>
    <row r="24" spans="1:21" x14ac:dyDescent="0.15">
      <c r="A24" s="11">
        <v>6</v>
      </c>
      <c r="B24" s="11"/>
      <c r="C24" s="11"/>
      <c r="D24" s="20"/>
      <c r="E24" s="11"/>
      <c r="F24" s="11"/>
      <c r="G24" s="25"/>
      <c r="H24" s="29"/>
      <c r="I24" s="49"/>
      <c r="J24" s="36"/>
      <c r="K24" s="38"/>
      <c r="L24" s="38"/>
      <c r="M24" s="38"/>
      <c r="N24" s="38"/>
      <c r="O24" s="38"/>
      <c r="P24" s="38"/>
      <c r="Q24" s="38"/>
      <c r="R24" s="38"/>
      <c r="S24" s="38"/>
      <c r="T24" s="38"/>
      <c r="U24" s="38"/>
    </row>
  </sheetData>
  <mergeCells count="37">
    <mergeCell ref="B6:T6"/>
    <mergeCell ref="B5:T5"/>
    <mergeCell ref="B4:T4"/>
    <mergeCell ref="B3:T3"/>
    <mergeCell ref="B2:T2"/>
    <mergeCell ref="T8:U8"/>
    <mergeCell ref="C9:F9"/>
    <mergeCell ref="H9:J9"/>
    <mergeCell ref="K9:M9"/>
    <mergeCell ref="N9:O9"/>
    <mergeCell ref="P9:Q9"/>
    <mergeCell ref="R9:S9"/>
    <mergeCell ref="T9:U9"/>
    <mergeCell ref="A8:F8"/>
    <mergeCell ref="H8:J8"/>
    <mergeCell ref="K8:M8"/>
    <mergeCell ref="N8:O8"/>
    <mergeCell ref="P8:Q8"/>
    <mergeCell ref="R8:S8"/>
    <mergeCell ref="C10:F10"/>
    <mergeCell ref="H10:J10"/>
    <mergeCell ref="K10:M10"/>
    <mergeCell ref="N10:O10"/>
    <mergeCell ref="P10:Q10"/>
    <mergeCell ref="T10:U10"/>
    <mergeCell ref="H11:J11"/>
    <mergeCell ref="K11:M11"/>
    <mergeCell ref="N11:O11"/>
    <mergeCell ref="P11:Q11"/>
    <mergeCell ref="R11:S11"/>
    <mergeCell ref="T11:U11"/>
    <mergeCell ref="R10:S10"/>
    <mergeCell ref="H12:J12"/>
    <mergeCell ref="K12:M12"/>
    <mergeCell ref="H13:J13"/>
    <mergeCell ref="K13:M13"/>
    <mergeCell ref="J16:U16"/>
  </mergeCells>
  <phoneticPr fontId="10"/>
  <dataValidations count="6">
    <dataValidation type="list" allowBlank="1" showInputMessage="1" showErrorMessage="1" sqref="I19:I24" xr:uid="{ED5503F2-F903-482E-BF15-0E497A11461E}">
      <formula1>"15%,35%,10%,5%"</formula1>
    </dataValidation>
    <dataValidation allowBlank="1" showInputMessage="1" showErrorMessage="1" error="半角で入力してください。" sqref="F8:F18" xr:uid="{2D27499D-1548-488F-A0B0-D5CC776AC3C8}"/>
    <dataValidation type="list" allowBlank="1" showInputMessage="1" showErrorMessage="1" sqref="C10" xr:uid="{DEF67825-1119-4BD8-A0CA-C011AF167870}">
      <formula1>"訪問介護,訪問入浴,訪問看護,訪問リハビリテーション,通所介護,通所リハビリテーション,地域密着型通所介護,認知症対応型通所介護,居宅介護支援"</formula1>
    </dataValidation>
    <dataValidation type="list" allowBlank="1" showInputMessage="1" showErrorMessage="1" sqref="H19:H24" xr:uid="{5155B2B1-1292-4CB1-A033-C8487A3DEC9C}">
      <formula1>"片道"</formula1>
    </dataValidation>
    <dataValidation type="list" allowBlank="1" showInputMessage="1" showErrorMessage="1" sqref="G19:G24" xr:uid="{BFAE91B6-3AAC-453E-97B0-C7172004C1C8}">
      <formula1>"回,月"</formula1>
    </dataValidation>
    <dataValidation type="list" allowBlank="1" showInputMessage="1" showErrorMessage="1" sqref="I8 I10:I13" xr:uid="{79D18D8D-208C-43E8-81A1-5346E2452BA3}">
      <formula1>"15,35,10,5"</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事業所名</vt:lpstr>
      <vt:lpstr>事業所名 (小多機用）</vt:lpstr>
      <vt:lpstr>注意点（ご一読ください）</vt:lpstr>
      <vt:lpstr>'事業所名 (小多機用）'!Print_Area</vt:lpstr>
      <vt:lpstr>事業所名!Print_Titles</vt:lpstr>
      <vt:lpstr>'事業所名 (小多機用）'!Print_Titles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476942</dc:creator>
  <cp:lastPrinted>2024-03-27T02:27:59Z</cp:lastPrinted>
  <dcterms:created xsi:type="dcterms:W3CDTF">2023-06-08T07:54:53Z</dcterms:created>
  <dcterms:modified xsi:type="dcterms:W3CDTF">2026-04-23T05:51:24Z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2024-02-20T00:07:47Z</vt:filetime>
  </property>
</Properties>
</file>