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2"/>
  <workbookPr/>
  <mc:AlternateContent xmlns:mc="http://schemas.openxmlformats.org/markup-compatibility/2006">
    <mc:Choice Requires="x15">
      <x15ac:absPath xmlns:x15ac="http://schemas.microsoft.com/office/spreadsheetml/2010/11/ac" url="\\192.168.1.2\介護保険\1.総務（庶務）\3.条例・規則・要綱\いの町\R03\030401中山間\ホームページUP用（様式）\"/>
    </mc:Choice>
  </mc:AlternateContent>
  <xr:revisionPtr revIDLastSave="0" documentId="13_ncr:1_{D68169B2-DEBA-477F-B7A8-E963B3986CC1}" xr6:coauthVersionLast="36" xr6:coauthVersionMax="36" xr10:uidLastSave="{00000000-0000-0000-0000-000000000000}"/>
  <bookViews>
    <workbookView xWindow="0" yWindow="0" windowWidth="19200" windowHeight="10545" xr2:uid="{00000000-000D-0000-FFFF-FFFF00000000}"/>
  </bookViews>
  <sheets>
    <sheet name="記載例" sheetId="8" r:id="rId1"/>
    <sheet name="従来様式" sheetId="11" r:id="rId2"/>
  </sheets>
  <definedNames>
    <definedName name="_xlnm.Print_Area" localSheetId="0">記載例!$A$1:$AI$47</definedName>
    <definedName name="_xlnm.Print_Area" localSheetId="1">従来様式!$A$1:$AI$50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41" i="11" l="1"/>
  <c r="AD41" i="11"/>
  <c r="AB41" i="11"/>
  <c r="Z41" i="11"/>
  <c r="Z44" i="11" s="1"/>
  <c r="X41" i="11"/>
  <c r="V41" i="11"/>
  <c r="T41" i="11"/>
  <c r="R41" i="11"/>
  <c r="P41" i="11"/>
  <c r="N41" i="11"/>
  <c r="L41" i="11"/>
  <c r="J41" i="11"/>
  <c r="J44" i="11" s="1"/>
  <c r="AH40" i="11"/>
  <c r="AG40" i="11"/>
  <c r="AE40" i="11"/>
  <c r="AC40" i="11"/>
  <c r="AA40" i="11"/>
  <c r="Y40" i="11"/>
  <c r="W40" i="11"/>
  <c r="U40" i="11"/>
  <c r="S40" i="11"/>
  <c r="Q40" i="11"/>
  <c r="O40" i="11"/>
  <c r="M40" i="11"/>
  <c r="AI40" i="11" s="1"/>
  <c r="K40" i="11"/>
  <c r="AH39" i="11"/>
  <c r="AG39" i="11"/>
  <c r="AE39" i="11"/>
  <c r="AC39" i="11"/>
  <c r="AA39" i="11"/>
  <c r="Y39" i="11"/>
  <c r="W39" i="11"/>
  <c r="U39" i="11"/>
  <c r="S39" i="11"/>
  <c r="Q39" i="11"/>
  <c r="O39" i="11"/>
  <c r="M39" i="11"/>
  <c r="K39" i="11"/>
  <c r="AH38" i="11"/>
  <c r="AE38" i="11"/>
  <c r="AC38" i="11"/>
  <c r="AA38" i="11"/>
  <c r="Y38" i="11"/>
  <c r="W38" i="11"/>
  <c r="U38" i="11"/>
  <c r="S38" i="11"/>
  <c r="Q38" i="11"/>
  <c r="O38" i="11"/>
  <c r="M38" i="11"/>
  <c r="K38" i="11"/>
  <c r="AH37" i="11"/>
  <c r="AG37" i="11"/>
  <c r="AE37" i="11"/>
  <c r="AC37" i="11"/>
  <c r="AA37" i="11"/>
  <c r="Y37" i="11"/>
  <c r="W37" i="11"/>
  <c r="U37" i="11"/>
  <c r="S37" i="11"/>
  <c r="Q37" i="11"/>
  <c r="O37" i="11"/>
  <c r="M37" i="11"/>
  <c r="K37" i="11"/>
  <c r="AH36" i="11"/>
  <c r="AG36" i="11"/>
  <c r="AE36" i="11"/>
  <c r="AC36" i="11"/>
  <c r="AA36" i="11"/>
  <c r="Y36" i="11"/>
  <c r="W36" i="11"/>
  <c r="U36" i="11"/>
  <c r="S36" i="11"/>
  <c r="Q36" i="11"/>
  <c r="O36" i="11"/>
  <c r="M36" i="11"/>
  <c r="K36" i="11"/>
  <c r="AI36" i="11" s="1"/>
  <c r="AH35" i="11"/>
  <c r="AE35" i="11"/>
  <c r="AC35" i="11"/>
  <c r="AA35" i="11"/>
  <c r="Y35" i="11"/>
  <c r="W35" i="11"/>
  <c r="U35" i="11"/>
  <c r="S35" i="11"/>
  <c r="Q35" i="11"/>
  <c r="O35" i="11"/>
  <c r="M35" i="11"/>
  <c r="K35" i="11"/>
  <c r="AI35" i="11" s="1"/>
  <c r="AJ35" i="11" s="1"/>
  <c r="AH34" i="11"/>
  <c r="AG34" i="11"/>
  <c r="AE34" i="11"/>
  <c r="AC34" i="11"/>
  <c r="AA34" i="11"/>
  <c r="Y34" i="11"/>
  <c r="W34" i="11"/>
  <c r="U34" i="11"/>
  <c r="S34" i="11"/>
  <c r="Q34" i="11"/>
  <c r="O34" i="11"/>
  <c r="M34" i="11"/>
  <c r="K34" i="11"/>
  <c r="AH33" i="11"/>
  <c r="AG33" i="11"/>
  <c r="AE33" i="11"/>
  <c r="AC33" i="11"/>
  <c r="AA33" i="11"/>
  <c r="Y33" i="11"/>
  <c r="W33" i="11"/>
  <c r="U33" i="11"/>
  <c r="S33" i="11"/>
  <c r="Q33" i="11"/>
  <c r="O33" i="11"/>
  <c r="M33" i="11"/>
  <c r="K33" i="11"/>
  <c r="AH32" i="11"/>
  <c r="AE32" i="11"/>
  <c r="AC32" i="11"/>
  <c r="AA32" i="11"/>
  <c r="Y32" i="11"/>
  <c r="W32" i="11"/>
  <c r="U32" i="11"/>
  <c r="S32" i="11"/>
  <c r="Q32" i="11"/>
  <c r="O32" i="11"/>
  <c r="M32" i="11"/>
  <c r="K32" i="11"/>
  <c r="AH31" i="11"/>
  <c r="AG31" i="11"/>
  <c r="AE31" i="11"/>
  <c r="AC31" i="11"/>
  <c r="AA31" i="11"/>
  <c r="Y31" i="11"/>
  <c r="W31" i="11"/>
  <c r="U31" i="11"/>
  <c r="S31" i="11"/>
  <c r="Q31" i="11"/>
  <c r="O31" i="11"/>
  <c r="M31" i="11"/>
  <c r="K31" i="11"/>
  <c r="AH30" i="11"/>
  <c r="AH41" i="11" s="1"/>
  <c r="U30" i="11"/>
  <c r="S30" i="11"/>
  <c r="Q30" i="11"/>
  <c r="O30" i="11"/>
  <c r="O41" i="11" s="1"/>
  <c r="O42" i="11" s="1"/>
  <c r="M30" i="11"/>
  <c r="K30" i="11"/>
  <c r="AH25" i="11"/>
  <c r="AF24" i="11"/>
  <c r="AF44" i="11" s="1"/>
  <c r="AD24" i="11"/>
  <c r="AD44" i="11" s="1"/>
  <c r="AB24" i="11"/>
  <c r="AB44" i="11" s="1"/>
  <c r="Z24" i="11"/>
  <c r="X24" i="11"/>
  <c r="X44" i="11" s="1"/>
  <c r="V24" i="11"/>
  <c r="V44" i="11" s="1"/>
  <c r="T24" i="11"/>
  <c r="T44" i="11" s="1"/>
  <c r="R24" i="11"/>
  <c r="R44" i="11" s="1"/>
  <c r="P24" i="11"/>
  <c r="P44" i="11" s="1"/>
  <c r="N24" i="11"/>
  <c r="N44" i="11" s="1"/>
  <c r="L24" i="11"/>
  <c r="L44" i="11" s="1"/>
  <c r="J24" i="11"/>
  <c r="AH23" i="11"/>
  <c r="AG23" i="11"/>
  <c r="AE23" i="11"/>
  <c r="AC23" i="11"/>
  <c r="AA23" i="11"/>
  <c r="Y23" i="11"/>
  <c r="W23" i="11"/>
  <c r="U23" i="11"/>
  <c r="S23" i="11"/>
  <c r="Q23" i="11"/>
  <c r="O23" i="11"/>
  <c r="M23" i="11"/>
  <c r="K23" i="11"/>
  <c r="AH22" i="11"/>
  <c r="AG22" i="11"/>
  <c r="AE22" i="11"/>
  <c r="AC22" i="11"/>
  <c r="AA22" i="11"/>
  <c r="Y22" i="11"/>
  <c r="W22" i="11"/>
  <c r="U22" i="11"/>
  <c r="S22" i="11"/>
  <c r="Q22" i="11"/>
  <c r="O22" i="11"/>
  <c r="M22" i="11"/>
  <c r="K22" i="11"/>
  <c r="AH21" i="11"/>
  <c r="AG21" i="11"/>
  <c r="AE21" i="11"/>
  <c r="AC21" i="11"/>
  <c r="AA21" i="11"/>
  <c r="Y21" i="11"/>
  <c r="W21" i="11"/>
  <c r="U21" i="11"/>
  <c r="S21" i="11"/>
  <c r="Q21" i="11"/>
  <c r="O21" i="11"/>
  <c r="M21" i="11"/>
  <c r="K21" i="11"/>
  <c r="AH20" i="11"/>
  <c r="AG20" i="11"/>
  <c r="AE20" i="11"/>
  <c r="AC20" i="11"/>
  <c r="AA20" i="11"/>
  <c r="Y20" i="11"/>
  <c r="W20" i="11"/>
  <c r="U20" i="11"/>
  <c r="S20" i="11"/>
  <c r="Q20" i="11"/>
  <c r="O20" i="11"/>
  <c r="M20" i="11"/>
  <c r="K20" i="11"/>
  <c r="AH19" i="11"/>
  <c r="AG19" i="11"/>
  <c r="AE19" i="11"/>
  <c r="AC19" i="11"/>
  <c r="AA19" i="11"/>
  <c r="Y19" i="11"/>
  <c r="W19" i="11"/>
  <c r="U19" i="11"/>
  <c r="S19" i="11"/>
  <c r="Q19" i="11"/>
  <c r="O19" i="11"/>
  <c r="M19" i="11"/>
  <c r="K19" i="11"/>
  <c r="AH18" i="11"/>
  <c r="AG18" i="11"/>
  <c r="AE18" i="11"/>
  <c r="AC18" i="11"/>
  <c r="AA18" i="11"/>
  <c r="Y18" i="11"/>
  <c r="W18" i="11"/>
  <c r="U18" i="11"/>
  <c r="S18" i="11"/>
  <c r="Q18" i="11"/>
  <c r="O18" i="11"/>
  <c r="M18" i="11"/>
  <c r="K18" i="11"/>
  <c r="AH17" i="11"/>
  <c r="AG17" i="11"/>
  <c r="AE17" i="11"/>
  <c r="AC17" i="11"/>
  <c r="AA17" i="11"/>
  <c r="Y17" i="11"/>
  <c r="W17" i="11"/>
  <c r="U17" i="11"/>
  <c r="S17" i="11"/>
  <c r="Q17" i="11"/>
  <c r="O17" i="11"/>
  <c r="M17" i="11"/>
  <c r="K17" i="11"/>
  <c r="AH16" i="11"/>
  <c r="AG16" i="11"/>
  <c r="AE16" i="11"/>
  <c r="AC16" i="11"/>
  <c r="AA16" i="11"/>
  <c r="Y16" i="11"/>
  <c r="W16" i="11"/>
  <c r="U16" i="11"/>
  <c r="S16" i="11"/>
  <c r="Q16" i="11"/>
  <c r="O16" i="11"/>
  <c r="M16" i="11"/>
  <c r="K16" i="11"/>
  <c r="AH15" i="11"/>
  <c r="AG15" i="11"/>
  <c r="AE15" i="11"/>
  <c r="AC15" i="11"/>
  <c r="AA15" i="11"/>
  <c r="Y15" i="11"/>
  <c r="W15" i="11"/>
  <c r="U15" i="11"/>
  <c r="S15" i="11"/>
  <c r="Q15" i="11"/>
  <c r="O15" i="11"/>
  <c r="M15" i="11"/>
  <c r="K15" i="11"/>
  <c r="AH14" i="11"/>
  <c r="AG14" i="11"/>
  <c r="AE14" i="11"/>
  <c r="AC14" i="11"/>
  <c r="AA14" i="11"/>
  <c r="Y14" i="11"/>
  <c r="W14" i="11"/>
  <c r="U14" i="11"/>
  <c r="S14" i="11"/>
  <c r="Q14" i="11"/>
  <c r="O14" i="11"/>
  <c r="M14" i="11"/>
  <c r="K14" i="11"/>
  <c r="AH13" i="11"/>
  <c r="AG13" i="11"/>
  <c r="AE13" i="11"/>
  <c r="AC13" i="11"/>
  <c r="AA13" i="11"/>
  <c r="Y13" i="11"/>
  <c r="W13" i="11"/>
  <c r="U13" i="11"/>
  <c r="S13" i="11"/>
  <c r="Q13" i="11"/>
  <c r="O13" i="11"/>
  <c r="M13" i="11"/>
  <c r="K13" i="11"/>
  <c r="AH12" i="11"/>
  <c r="AG12" i="11"/>
  <c r="AE12" i="11"/>
  <c r="AC12" i="11"/>
  <c r="AA12" i="11"/>
  <c r="Y12" i="11"/>
  <c r="W12" i="11"/>
  <c r="U12" i="11"/>
  <c r="S12" i="11"/>
  <c r="Q12" i="11"/>
  <c r="O12" i="11"/>
  <c r="M12" i="11"/>
  <c r="K12" i="11"/>
  <c r="AH11" i="11"/>
  <c r="AG11" i="11"/>
  <c r="AE11" i="11"/>
  <c r="AC11" i="11"/>
  <c r="AA11" i="11"/>
  <c r="Y11" i="11"/>
  <c r="W11" i="11"/>
  <c r="U11" i="11"/>
  <c r="S11" i="11"/>
  <c r="Q11" i="11"/>
  <c r="O11" i="11"/>
  <c r="M11" i="11"/>
  <c r="K11" i="11"/>
  <c r="AH10" i="11"/>
  <c r="AG10" i="11"/>
  <c r="AE10" i="11"/>
  <c r="AC10" i="11"/>
  <c r="AA10" i="11"/>
  <c r="Y10" i="11"/>
  <c r="W10" i="11"/>
  <c r="U10" i="11"/>
  <c r="S10" i="11"/>
  <c r="Q10" i="11"/>
  <c r="O10" i="11"/>
  <c r="M10" i="11"/>
  <c r="K10" i="11"/>
  <c r="AH9" i="11"/>
  <c r="AG9" i="11"/>
  <c r="AE9" i="11"/>
  <c r="AE24" i="11" s="1"/>
  <c r="AE25" i="11" s="1"/>
  <c r="AC9" i="11"/>
  <c r="AA9" i="11"/>
  <c r="Y9" i="11"/>
  <c r="W9" i="11"/>
  <c r="W24" i="11" s="1"/>
  <c r="W25" i="11" s="1"/>
  <c r="U9" i="11"/>
  <c r="S9" i="11"/>
  <c r="Q9" i="11"/>
  <c r="O9" i="11"/>
  <c r="O24" i="11" s="1"/>
  <c r="O25" i="11" s="1"/>
  <c r="O44" i="11" s="1"/>
  <c r="M9" i="11"/>
  <c r="K9" i="11"/>
  <c r="K46" i="8"/>
  <c r="K44" i="8"/>
  <c r="K43" i="8"/>
  <c r="K42" i="8"/>
  <c r="AI41" i="8"/>
  <c r="AH41" i="8"/>
  <c r="AG41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AI39" i="8"/>
  <c r="AG39" i="8"/>
  <c r="AE39" i="8"/>
  <c r="AC39" i="8"/>
  <c r="AA39" i="8"/>
  <c r="Y39" i="8"/>
  <c r="W39" i="8"/>
  <c r="U39" i="8"/>
  <c r="S39" i="8"/>
  <c r="Q39" i="8"/>
  <c r="O39" i="8"/>
  <c r="M39" i="8"/>
  <c r="K39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AI37" i="8"/>
  <c r="AH37" i="8"/>
  <c r="AG37" i="8"/>
  <c r="AE37" i="8"/>
  <c r="AC37" i="8"/>
  <c r="AA37" i="8"/>
  <c r="Y37" i="8"/>
  <c r="W37" i="8"/>
  <c r="U37" i="8"/>
  <c r="AI36" i="8"/>
  <c r="AH36" i="8"/>
  <c r="K36" i="8"/>
  <c r="AI35" i="8"/>
  <c r="AH35" i="8"/>
  <c r="AG35" i="8"/>
  <c r="AE35" i="8"/>
  <c r="AC35" i="8"/>
  <c r="AA35" i="8"/>
  <c r="Y35" i="8"/>
  <c r="W35" i="8"/>
  <c r="U35" i="8"/>
  <c r="S35" i="8"/>
  <c r="Q35" i="8"/>
  <c r="O35" i="8"/>
  <c r="AI34" i="8"/>
  <c r="AH34" i="8"/>
  <c r="AG34" i="8"/>
  <c r="AE34" i="8"/>
  <c r="AC34" i="8"/>
  <c r="AA34" i="8"/>
  <c r="Y34" i="8"/>
  <c r="W34" i="8"/>
  <c r="U34" i="8"/>
  <c r="S34" i="8"/>
  <c r="Q34" i="8"/>
  <c r="O34" i="8"/>
  <c r="M34" i="8"/>
  <c r="K34" i="8"/>
  <c r="AI33" i="8"/>
  <c r="AH33" i="8"/>
  <c r="AG33" i="8"/>
  <c r="AE33" i="8"/>
  <c r="AC33" i="8"/>
  <c r="AA33" i="8"/>
  <c r="Y33" i="8"/>
  <c r="W33" i="8"/>
  <c r="U33" i="8"/>
  <c r="S33" i="8"/>
  <c r="Q33" i="8"/>
  <c r="O33" i="8"/>
  <c r="M33" i="8"/>
  <c r="K33" i="8"/>
  <c r="AI32" i="8"/>
  <c r="AH32" i="8"/>
  <c r="AG32" i="8"/>
  <c r="AE32" i="8"/>
  <c r="AC32" i="8"/>
  <c r="AA32" i="8"/>
  <c r="Y32" i="8"/>
  <c r="W32" i="8"/>
  <c r="U32" i="8"/>
  <c r="S32" i="8"/>
  <c r="AI31" i="8"/>
  <c r="AH31" i="8"/>
  <c r="AG31" i="8"/>
  <c r="AE31" i="8"/>
  <c r="AC31" i="8"/>
  <c r="AA31" i="8"/>
  <c r="Y31" i="8"/>
  <c r="W31" i="8"/>
  <c r="U31" i="8"/>
  <c r="S31" i="8"/>
  <c r="Q31" i="8"/>
  <c r="AI30" i="8"/>
  <c r="AH30" i="8"/>
  <c r="S30" i="8"/>
  <c r="Q30" i="8"/>
  <c r="AI29" i="8"/>
  <c r="AH29" i="8"/>
  <c r="O29" i="8"/>
  <c r="M29" i="8"/>
  <c r="K29" i="8"/>
  <c r="AI28" i="8"/>
  <c r="AH28" i="8"/>
  <c r="AG28" i="8"/>
  <c r="AE28" i="8"/>
  <c r="AC28" i="8"/>
  <c r="AA28" i="8"/>
  <c r="Y28" i="8"/>
  <c r="W28" i="8"/>
  <c r="U28" i="8"/>
  <c r="S28" i="8"/>
  <c r="Q28" i="8"/>
  <c r="O28" i="8"/>
  <c r="M28" i="8"/>
  <c r="K28" i="8"/>
  <c r="AI23" i="8"/>
  <c r="AH23" i="8"/>
  <c r="AG23" i="8"/>
  <c r="AE23" i="8"/>
  <c r="AC23" i="8"/>
  <c r="AA23" i="8"/>
  <c r="Y23" i="8"/>
  <c r="W23" i="8"/>
  <c r="U23" i="8"/>
  <c r="S23" i="8"/>
  <c r="Q23" i="8"/>
  <c r="O23" i="8"/>
  <c r="M23" i="8"/>
  <c r="K23" i="8"/>
  <c r="AI22" i="8"/>
  <c r="AH22" i="8"/>
  <c r="AG22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AI21" i="8"/>
  <c r="AH21" i="8"/>
  <c r="AG21" i="8"/>
  <c r="AE21" i="8"/>
  <c r="AC21" i="8"/>
  <c r="AA21" i="8"/>
  <c r="Y21" i="8"/>
  <c r="W21" i="8"/>
  <c r="U21" i="8"/>
  <c r="S21" i="8"/>
  <c r="Q21" i="8"/>
  <c r="O21" i="8"/>
  <c r="M21" i="8"/>
  <c r="K21" i="8"/>
  <c r="AI20" i="8"/>
  <c r="AH20" i="8"/>
  <c r="AI19" i="8"/>
  <c r="AH19" i="8"/>
  <c r="Y19" i="8"/>
  <c r="W19" i="8"/>
  <c r="U19" i="8"/>
  <c r="AI18" i="8"/>
  <c r="AH18" i="8"/>
  <c r="AG18" i="8"/>
  <c r="AE18" i="8"/>
  <c r="AC18" i="8"/>
  <c r="AA18" i="8"/>
  <c r="Y18" i="8"/>
  <c r="W18" i="8"/>
  <c r="U18" i="8"/>
  <c r="S18" i="8"/>
  <c r="Q18" i="8"/>
  <c r="O18" i="8"/>
  <c r="M18" i="8"/>
  <c r="K18" i="8"/>
  <c r="AI17" i="8"/>
  <c r="AH17" i="8"/>
  <c r="AG17" i="8"/>
  <c r="AE17" i="8"/>
  <c r="AC17" i="8"/>
  <c r="AA17" i="8"/>
  <c r="Y17" i="8"/>
  <c r="W17" i="8"/>
  <c r="U17" i="8"/>
  <c r="S17" i="8"/>
  <c r="Q17" i="8"/>
  <c r="O17" i="8"/>
  <c r="M17" i="8"/>
  <c r="K17" i="8"/>
  <c r="AI16" i="8"/>
  <c r="AH16" i="8"/>
  <c r="AG16" i="8"/>
  <c r="AE16" i="8"/>
  <c r="AC16" i="8"/>
  <c r="AA16" i="8"/>
  <c r="Y16" i="8"/>
  <c r="W16" i="8"/>
  <c r="U16" i="8"/>
  <c r="S16" i="8"/>
  <c r="Q16" i="8"/>
  <c r="O16" i="8"/>
  <c r="M16" i="8"/>
  <c r="K16" i="8"/>
  <c r="AI15" i="8"/>
  <c r="AH15" i="8"/>
  <c r="AG15" i="8"/>
  <c r="AE15" i="8"/>
  <c r="AC15" i="8"/>
  <c r="AA15" i="8"/>
  <c r="Y15" i="8"/>
  <c r="W15" i="8"/>
  <c r="U15" i="8"/>
  <c r="S15" i="8"/>
  <c r="Q15" i="8"/>
  <c r="O15" i="8"/>
  <c r="M15" i="8"/>
  <c r="K15" i="8"/>
  <c r="AI14" i="8"/>
  <c r="AH14" i="8"/>
  <c r="AG14" i="8"/>
  <c r="AE14" i="8"/>
  <c r="AC14" i="8"/>
  <c r="AA14" i="8"/>
  <c r="Y14" i="8"/>
  <c r="W14" i="8"/>
  <c r="U14" i="8"/>
  <c r="S14" i="8"/>
  <c r="Q14" i="8"/>
  <c r="O14" i="8"/>
  <c r="M14" i="8"/>
  <c r="K14" i="8"/>
  <c r="AI13" i="8"/>
  <c r="AH13" i="8"/>
  <c r="AG13" i="8"/>
  <c r="AE13" i="8"/>
  <c r="AC13" i="8"/>
  <c r="AA13" i="8"/>
  <c r="Y13" i="8"/>
  <c r="W13" i="8"/>
  <c r="U13" i="8"/>
  <c r="S13" i="8"/>
  <c r="Q13" i="8"/>
  <c r="O13" i="8"/>
  <c r="M13" i="8"/>
  <c r="K13" i="8"/>
  <c r="AI12" i="8"/>
  <c r="AH12" i="8"/>
  <c r="AG12" i="8"/>
  <c r="AE12" i="8"/>
  <c r="AC12" i="8"/>
  <c r="AA12" i="8"/>
  <c r="Y12" i="8"/>
  <c r="W12" i="8"/>
  <c r="U12" i="8"/>
  <c r="S12" i="8"/>
  <c r="Q12" i="8"/>
  <c r="O12" i="8"/>
  <c r="M12" i="8"/>
  <c r="K12" i="8"/>
  <c r="AI11" i="8"/>
  <c r="AH11" i="8"/>
  <c r="AG11" i="8"/>
  <c r="AE11" i="8"/>
  <c r="AC11" i="8"/>
  <c r="AA11" i="8"/>
  <c r="Y11" i="8"/>
  <c r="W11" i="8"/>
  <c r="U11" i="8"/>
  <c r="S11" i="8"/>
  <c r="Q11" i="8"/>
  <c r="O11" i="8"/>
  <c r="M11" i="8"/>
  <c r="K11" i="8"/>
  <c r="AI10" i="8"/>
  <c r="AH10" i="8"/>
  <c r="AG10" i="8"/>
  <c r="AE10" i="8"/>
  <c r="AC10" i="8"/>
  <c r="AA10" i="8"/>
  <c r="Y10" i="8"/>
  <c r="W10" i="8"/>
  <c r="U10" i="8"/>
  <c r="S10" i="8"/>
  <c r="Q10" i="8"/>
  <c r="O10" i="8"/>
  <c r="M10" i="8"/>
  <c r="K10" i="8"/>
  <c r="AI9" i="8"/>
  <c r="AH9" i="8"/>
  <c r="AG9" i="8"/>
  <c r="AE9" i="8"/>
  <c r="AC9" i="8"/>
  <c r="AA9" i="8"/>
  <c r="Y9" i="8"/>
  <c r="W9" i="8"/>
  <c r="U9" i="8"/>
  <c r="S9" i="8"/>
  <c r="Q9" i="8"/>
  <c r="O9" i="8"/>
  <c r="M9" i="8"/>
  <c r="K9" i="8"/>
  <c r="AC41" i="11" l="1"/>
  <c r="AC42" i="11" s="1"/>
  <c r="AI11" i="11"/>
  <c r="AI12" i="11"/>
  <c r="AI15" i="11"/>
  <c r="AI16" i="11"/>
  <c r="AI19" i="11"/>
  <c r="AI20" i="11"/>
  <c r="AI23" i="11"/>
  <c r="AH24" i="11"/>
  <c r="AI30" i="11"/>
  <c r="AJ30" i="11" s="1"/>
  <c r="AA41" i="11"/>
  <c r="AA42" i="11" s="1"/>
  <c r="Y41" i="11"/>
  <c r="Y42" i="11" s="1"/>
  <c r="AG41" i="11"/>
  <c r="AG42" i="11" s="1"/>
  <c r="U41" i="11"/>
  <c r="U42" i="11" s="1"/>
  <c r="S24" i="11"/>
  <c r="S25" i="11" s="1"/>
  <c r="S44" i="11" s="1"/>
  <c r="AA24" i="11"/>
  <c r="AA25" i="11" s="1"/>
  <c r="Q24" i="11"/>
  <c r="Q25" i="11" s="1"/>
  <c r="Y24" i="11"/>
  <c r="Y25" i="11" s="1"/>
  <c r="AG24" i="11"/>
  <c r="AG25" i="11" s="1"/>
  <c r="AG44" i="11" s="1"/>
  <c r="K41" i="11"/>
  <c r="K42" i="11" s="1"/>
  <c r="S41" i="11"/>
  <c r="S42" i="11" s="1"/>
  <c r="AI31" i="11"/>
  <c r="AI32" i="11"/>
  <c r="AJ32" i="11" s="1"/>
  <c r="AI37" i="11"/>
  <c r="AI38" i="11"/>
  <c r="AI39" i="11"/>
  <c r="AE44" i="11"/>
  <c r="K24" i="11"/>
  <c r="M24" i="11"/>
  <c r="M25" i="11" s="1"/>
  <c r="U24" i="11"/>
  <c r="U25" i="11" s="1"/>
  <c r="AC24" i="11"/>
  <c r="AC25" i="11" s="1"/>
  <c r="AI10" i="11"/>
  <c r="AI13" i="11"/>
  <c r="AI14" i="11"/>
  <c r="AI17" i="11"/>
  <c r="AI18" i="11"/>
  <c r="AI21" i="11"/>
  <c r="AI22" i="11"/>
  <c r="W41" i="11"/>
  <c r="W42" i="11" s="1"/>
  <c r="W44" i="11" s="1"/>
  <c r="AE41" i="11"/>
  <c r="AE42" i="11" s="1"/>
  <c r="AI33" i="11"/>
  <c r="AI34" i="11"/>
  <c r="AH44" i="11"/>
  <c r="K45" i="11"/>
  <c r="K25" i="11"/>
  <c r="U44" i="11"/>
  <c r="AC44" i="11"/>
  <c r="M41" i="11"/>
  <c r="M42" i="11" s="1"/>
  <c r="M44" i="11" s="1"/>
  <c r="Q41" i="11"/>
  <c r="Q42" i="11" s="1"/>
  <c r="Q44" i="11" s="1"/>
  <c r="AI9" i="11"/>
  <c r="Y44" i="11" l="1"/>
  <c r="AI24" i="11"/>
  <c r="AI41" i="11"/>
  <c r="AI42" i="11" s="1"/>
  <c r="AA44" i="11"/>
  <c r="K44" i="11"/>
  <c r="AI25" i="11"/>
  <c r="AI44" i="11" l="1"/>
  <c r="K46" i="11"/>
  <c r="K47" i="11" s="1"/>
  <c r="K49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ioas_user</author>
    <author>437024</author>
  </authors>
  <commentList>
    <comment ref="E7" authorId="0" shapeId="0" xr:uid="{00000000-0006-0000-0000-000002000000}">
      <text>
        <r>
          <rPr>
            <sz val="11"/>
            <color indexed="81"/>
            <rFont val="ＭＳ Ｐゴシック"/>
            <family val="3"/>
            <charset val="128"/>
          </rPr>
          <t>特別地域加算の該当地域が分かるように地名を入れて下さい。</t>
        </r>
      </text>
    </comment>
    <comment ref="Q19" authorId="1" shapeId="0" xr:uid="{00000000-0006-0000-0000-000003000000}">
      <text>
        <r>
          <rPr>
            <b/>
            <sz val="11"/>
            <color theme="1"/>
            <rFont val="ＭＳ Ｐゴシック"/>
            <family val="3"/>
            <charset val="128"/>
          </rPr>
          <t xml:space="preserve">
同一の利用者が複数サービスを利用した場合は、補助基本単位数をサービスごとに振り分けず、欄を結合して入力していただいても構いません。
ただし、回数は結合せずにそれぞれのサービスごとに記載し、補助基本単位数の計の数値に誤りが生じないよう、数式にご注意ください。</t>
        </r>
      </text>
    </comment>
  </commentList>
</comments>
</file>

<file path=xl/sharedStrings.xml><?xml version="1.0" encoding="utf-8"?>
<sst xmlns="http://schemas.openxmlformats.org/spreadsheetml/2006/main" count="301" uniqueCount="68">
  <si>
    <t>交付、変更申請書、実績報告時(金額変更を伴う場合）にデータで送付して下さい。</t>
    <rPh sb="0" eb="2">
      <t>コウフ</t>
    </rPh>
    <rPh sb="3" eb="5">
      <t>ヘンコウ</t>
    </rPh>
    <rPh sb="5" eb="7">
      <t>シンセイ</t>
    </rPh>
    <rPh sb="7" eb="8">
      <t>ショ</t>
    </rPh>
    <rPh sb="9" eb="11">
      <t>ジッセキ</t>
    </rPh>
    <rPh sb="11" eb="13">
      <t>ホウコク</t>
    </rPh>
    <rPh sb="13" eb="14">
      <t>ジ</t>
    </rPh>
    <rPh sb="15" eb="17">
      <t>キンガク</t>
    </rPh>
    <rPh sb="17" eb="19">
      <t>ヘンコウ</t>
    </rPh>
    <rPh sb="20" eb="21">
      <t>トモナ</t>
    </rPh>
    <rPh sb="22" eb="24">
      <t>バアイ</t>
    </rPh>
    <rPh sb="30" eb="32">
      <t>ソウフ</t>
    </rPh>
    <rPh sb="34" eb="35">
      <t>クダ</t>
    </rPh>
    <phoneticPr fontId="1"/>
  </si>
  <si>
    <t>補助所要額（変更前）</t>
    <rPh sb="0" eb="2">
      <t>ホジョ</t>
    </rPh>
    <rPh sb="2" eb="4">
      <t>ショヨウ</t>
    </rPh>
    <rPh sb="4" eb="5">
      <t>ガク</t>
    </rPh>
    <rPh sb="6" eb="8">
      <t>ヘンコウ</t>
    </rPh>
    <rPh sb="8" eb="9">
      <t>マエ</t>
    </rPh>
    <phoneticPr fontId="1"/>
  </si>
  <si>
    <t>6月</t>
  </si>
  <si>
    <t>コード</t>
  </si>
  <si>
    <t>＜介護給付＞</t>
    <rPh sb="1" eb="3">
      <t>カイゴ</t>
    </rPh>
    <rPh sb="3" eb="5">
      <t>キュウフ</t>
    </rPh>
    <phoneticPr fontId="1"/>
  </si>
  <si>
    <t>サービス内容</t>
    <rPh sb="4" eb="6">
      <t>ナイヨウ</t>
    </rPh>
    <phoneticPr fontId="1"/>
  </si>
  <si>
    <t>回数</t>
    <rPh sb="0" eb="2">
      <t>カイスウ</t>
    </rPh>
    <phoneticPr fontId="1"/>
  </si>
  <si>
    <t>区分変更</t>
    <rPh sb="0" eb="2">
      <t>クブン</t>
    </rPh>
    <rPh sb="2" eb="4">
      <t>ヘンコウ</t>
    </rPh>
    <phoneticPr fontId="1"/>
  </si>
  <si>
    <t>同一の利用者で複数サービス利用等、端数調整した場合は欄外にその旨記載して下さい。</t>
    <rPh sb="0" eb="2">
      <t>ドウイツ</t>
    </rPh>
    <rPh sb="3" eb="6">
      <t>リヨウシャ</t>
    </rPh>
    <rPh sb="7" eb="9">
      <t>フクスウ</t>
    </rPh>
    <rPh sb="13" eb="15">
      <t>リヨウ</t>
    </rPh>
    <rPh sb="15" eb="16">
      <t>トウ</t>
    </rPh>
    <rPh sb="17" eb="19">
      <t>ハスウ</t>
    </rPh>
    <rPh sb="19" eb="21">
      <t>チョウセイ</t>
    </rPh>
    <rPh sb="23" eb="25">
      <t>バアイ</t>
    </rPh>
    <rPh sb="26" eb="28">
      <t>ランガイ</t>
    </rPh>
    <rPh sb="31" eb="32">
      <t>ムネ</t>
    </rPh>
    <rPh sb="32" eb="34">
      <t>キサイ</t>
    </rPh>
    <rPh sb="36" eb="37">
      <t>クダ</t>
    </rPh>
    <phoneticPr fontId="1"/>
  </si>
  <si>
    <t>サービス種別</t>
    <rPh sb="4" eb="6">
      <t>シュベツ</t>
    </rPh>
    <phoneticPr fontId="1"/>
  </si>
  <si>
    <t>１，２</t>
  </si>
  <si>
    <t>○○○デイサービスセンター</t>
  </si>
  <si>
    <t>回数増</t>
    <rPh sb="0" eb="2">
      <t>カイスウ</t>
    </rPh>
    <rPh sb="2" eb="3">
      <t>ゾウ</t>
    </rPh>
    <phoneticPr fontId="1"/>
  </si>
  <si>
    <t>2月</t>
  </si>
  <si>
    <t>単位数</t>
    <rPh sb="0" eb="3">
      <t>タンイスウ</t>
    </rPh>
    <phoneticPr fontId="1"/>
  </si>
  <si>
    <t>地区名</t>
    <rPh sb="0" eb="2">
      <t>チク</t>
    </rPh>
    <rPh sb="2" eb="3">
      <t>メイ</t>
    </rPh>
    <phoneticPr fontId="1"/>
  </si>
  <si>
    <t>地区名</t>
    <rPh sb="0" eb="3">
      <t>チクメイ</t>
    </rPh>
    <phoneticPr fontId="1"/>
  </si>
  <si>
    <t>加算率（％）</t>
    <rPh sb="0" eb="2">
      <t>カサン</t>
    </rPh>
    <rPh sb="2" eb="3">
      <t>リツ</t>
    </rPh>
    <phoneticPr fontId="1"/>
  </si>
  <si>
    <t>補助金基準額積算表</t>
    <rPh sb="0" eb="3">
      <t>ホジョキン</t>
    </rPh>
    <rPh sb="3" eb="5">
      <t>キジュン</t>
    </rPh>
    <rPh sb="5" eb="6">
      <t>ガク</t>
    </rPh>
    <rPh sb="6" eb="8">
      <t>セキサン</t>
    </rPh>
    <rPh sb="8" eb="9">
      <t>ヒョウ</t>
    </rPh>
    <phoneticPr fontId="1"/>
  </si>
  <si>
    <t>回数年計</t>
    <rPh sb="0" eb="2">
      <t>カイスウ</t>
    </rPh>
    <rPh sb="2" eb="3">
      <t>ネン</t>
    </rPh>
    <rPh sb="3" eb="4">
      <t>ケイ</t>
    </rPh>
    <phoneticPr fontId="1"/>
  </si>
  <si>
    <t>事業所名</t>
    <rPh sb="0" eb="3">
      <t>ジギョウショ</t>
    </rPh>
    <rPh sb="3" eb="4">
      <t>メイ</t>
    </rPh>
    <phoneticPr fontId="1"/>
  </si>
  <si>
    <t>注1）</t>
    <rPh sb="0" eb="1">
      <t>チュウ</t>
    </rPh>
    <phoneticPr fontId="1"/>
  </si>
  <si>
    <t>補助対象区分</t>
    <rPh sb="0" eb="2">
      <t>ホジョ</t>
    </rPh>
    <rPh sb="2" eb="4">
      <t>タイショウ</t>
    </rPh>
    <rPh sb="4" eb="6">
      <t>クブン</t>
    </rPh>
    <phoneticPr fontId="1"/>
  </si>
  <si>
    <t>補助単位基本数</t>
    <rPh sb="0" eb="2">
      <t>ホジョ</t>
    </rPh>
    <rPh sb="2" eb="4">
      <t>タンイ</t>
    </rPh>
    <rPh sb="4" eb="6">
      <t>キホン</t>
    </rPh>
    <rPh sb="6" eb="7">
      <t>スウ</t>
    </rPh>
    <phoneticPr fontId="1"/>
  </si>
  <si>
    <t>内容</t>
    <rPh sb="0" eb="2">
      <t>ナイヨウ</t>
    </rPh>
    <phoneticPr fontId="1"/>
  </si>
  <si>
    <t>計</t>
    <rPh sb="0" eb="1">
      <t>ケイ</t>
    </rPh>
    <phoneticPr fontId="1"/>
  </si>
  <si>
    <t>A61111</t>
  </si>
  <si>
    <t>＜予防給付＞</t>
    <rPh sb="1" eb="3">
      <t>ヨボウ</t>
    </rPh>
    <rPh sb="3" eb="5">
      <t>キュウフ</t>
    </rPh>
    <phoneticPr fontId="1"/>
  </si>
  <si>
    <t>変更内容</t>
    <rPh sb="0" eb="2">
      <t>ヘンコウ</t>
    </rPh>
    <rPh sb="2" eb="4">
      <t>ナイヨウ</t>
    </rPh>
    <phoneticPr fontId="1"/>
  </si>
  <si>
    <t>9月</t>
  </si>
  <si>
    <t>新規追加</t>
    <rPh sb="0" eb="2">
      <t>シンキ</t>
    </rPh>
    <rPh sb="2" eb="4">
      <t>ツイカ</t>
    </rPh>
    <phoneticPr fontId="1"/>
  </si>
  <si>
    <t>注２）</t>
    <rPh sb="0" eb="1">
      <t>チュウ</t>
    </rPh>
    <phoneticPr fontId="1"/>
  </si>
  <si>
    <t>回数減</t>
    <rPh sb="0" eb="2">
      <t>カイスウ</t>
    </rPh>
    <rPh sb="2" eb="3">
      <t>ゲン</t>
    </rPh>
    <phoneticPr fontId="1"/>
  </si>
  <si>
    <t>10月</t>
  </si>
  <si>
    <t>補助所要額（変更後）</t>
    <rPh sb="0" eb="2">
      <t>ホジョ</t>
    </rPh>
    <rPh sb="2" eb="4">
      <t>ショヨウ</t>
    </rPh>
    <rPh sb="4" eb="5">
      <t>ガク</t>
    </rPh>
    <rPh sb="6" eb="8">
      <t>ヘンコウ</t>
    </rPh>
    <rPh sb="8" eb="9">
      <t>ゴ</t>
    </rPh>
    <phoneticPr fontId="1"/>
  </si>
  <si>
    <t>介護・予防計</t>
    <rPh sb="0" eb="2">
      <t>カイゴ</t>
    </rPh>
    <rPh sb="3" eb="5">
      <t>ヨボウ</t>
    </rPh>
    <rPh sb="5" eb="6">
      <t>ケイ</t>
    </rPh>
    <phoneticPr fontId="1"/>
  </si>
  <si>
    <t>5月</t>
  </si>
  <si>
    <t>増減額</t>
    <rPh sb="0" eb="3">
      <t>ゾウゲンガク</t>
    </rPh>
    <phoneticPr fontId="1"/>
  </si>
  <si>
    <t>7月</t>
  </si>
  <si>
    <t>↓特別地域加算の該当地域が分かるように地名を入れて下さい。</t>
    <rPh sb="1" eb="3">
      <t>トクベツ</t>
    </rPh>
    <rPh sb="3" eb="5">
      <t>チイキ</t>
    </rPh>
    <rPh sb="5" eb="7">
      <t>カサン</t>
    </rPh>
    <rPh sb="8" eb="10">
      <t>ガイトウ</t>
    </rPh>
    <rPh sb="10" eb="12">
      <t>チイキ</t>
    </rPh>
    <rPh sb="13" eb="14">
      <t>ワ</t>
    </rPh>
    <rPh sb="19" eb="21">
      <t>チメイ</t>
    </rPh>
    <rPh sb="22" eb="23">
      <t>イ</t>
    </rPh>
    <rPh sb="25" eb="26">
      <t>クダ</t>
    </rPh>
    <phoneticPr fontId="1"/>
  </si>
  <si>
    <t>注３）</t>
    <rPh sb="0" eb="1">
      <t>チュウ</t>
    </rPh>
    <phoneticPr fontId="1"/>
  </si>
  <si>
    <t>部分に入力して下さい。</t>
    <rPh sb="0" eb="2">
      <t>ブブン</t>
    </rPh>
    <rPh sb="3" eb="5">
      <t>ニュウリョク</t>
    </rPh>
    <rPh sb="7" eb="8">
      <t>クダ</t>
    </rPh>
    <phoneticPr fontId="1"/>
  </si>
  <si>
    <t>4月</t>
    <rPh sb="1" eb="2">
      <t>ガツ</t>
    </rPh>
    <phoneticPr fontId="1"/>
  </si>
  <si>
    <t>11月</t>
  </si>
  <si>
    <t>8月</t>
  </si>
  <si>
    <t>3月</t>
  </si>
  <si>
    <t>※回数記載要</t>
    <rPh sb="1" eb="3">
      <t>カイスウ</t>
    </rPh>
    <rPh sb="3" eb="5">
      <t>キサイ</t>
    </rPh>
    <rPh sb="5" eb="6">
      <t>ヨウ</t>
    </rPh>
    <phoneticPr fontId="1"/>
  </si>
  <si>
    <t>12月</t>
  </si>
  <si>
    <t>1月</t>
  </si>
  <si>
    <t>利用者番号</t>
    <rPh sb="0" eb="3">
      <t>リヨウシャ</t>
    </rPh>
    <rPh sb="3" eb="5">
      <t>バンゴウ</t>
    </rPh>
    <phoneticPr fontId="1"/>
  </si>
  <si>
    <t>基準額</t>
    <rPh sb="0" eb="2">
      <t>キジュン</t>
    </rPh>
    <rPh sb="2" eb="3">
      <t>ガク</t>
    </rPh>
    <phoneticPr fontId="1"/>
  </si>
  <si>
    <t>基準額年計</t>
    <rPh sb="0" eb="2">
      <t>キジュン</t>
    </rPh>
    <rPh sb="2" eb="3">
      <t>ガク</t>
    </rPh>
    <rPh sb="3" eb="4">
      <t>ネン</t>
    </rPh>
    <rPh sb="4" eb="5">
      <t>ケイ</t>
    </rPh>
    <phoneticPr fontId="1"/>
  </si>
  <si>
    <t>通所介護</t>
    <rPh sb="0" eb="2">
      <t>ツウショ</t>
    </rPh>
    <rPh sb="2" eb="4">
      <t>カイゴ</t>
    </rPh>
    <phoneticPr fontId="1"/>
  </si>
  <si>
    <t>別添９</t>
    <rPh sb="0" eb="2">
      <t>ベッテン</t>
    </rPh>
    <phoneticPr fontId="1"/>
  </si>
  <si>
    <t>なお、補助基本単位数についてはセルを結合のうえ、サービスごとに振り分けずに記載しても構いません。</t>
    <rPh sb="3" eb="5">
      <t>ホジョ</t>
    </rPh>
    <rPh sb="5" eb="7">
      <t>キホン</t>
    </rPh>
    <rPh sb="7" eb="9">
      <t>タンイ</t>
    </rPh>
    <rPh sb="9" eb="10">
      <t>カズ</t>
    </rPh>
    <rPh sb="18" eb="20">
      <t>ケツゴウ</t>
    </rPh>
    <rPh sb="31" eb="32">
      <t>フ</t>
    </rPh>
    <rPh sb="33" eb="34">
      <t>ワ</t>
    </rPh>
    <rPh sb="37" eb="39">
      <t>キサイ</t>
    </rPh>
    <rPh sb="42" eb="43">
      <t>カマ</t>
    </rPh>
    <phoneticPr fontId="1"/>
  </si>
  <si>
    <t>A61121</t>
  </si>
  <si>
    <t>通所型独自サービス１</t>
    <rPh sb="0" eb="2">
      <t>ツウショ</t>
    </rPh>
    <rPh sb="2" eb="3">
      <t>ガタ</t>
    </rPh>
    <rPh sb="3" eb="5">
      <t>ドクジ</t>
    </rPh>
    <phoneticPr fontId="1"/>
  </si>
  <si>
    <t>通所型独自サービス2</t>
    <rPh sb="0" eb="2">
      <t>ツウショ</t>
    </rPh>
    <rPh sb="2" eb="3">
      <t>ガタ</t>
    </rPh>
    <rPh sb="3" eb="5">
      <t>ドクジ</t>
    </rPh>
    <phoneticPr fontId="1"/>
  </si>
  <si>
    <t>通所介護Ⅰ12</t>
    <rPh sb="0" eb="2">
      <t>ツウショ</t>
    </rPh>
    <rPh sb="2" eb="4">
      <t>カイゴ</t>
    </rPh>
    <phoneticPr fontId="1"/>
  </si>
  <si>
    <t>通所介護Ⅰ13</t>
    <rPh sb="0" eb="2">
      <t>ツウショ</t>
    </rPh>
    <rPh sb="2" eb="4">
      <t>カイゴ</t>
    </rPh>
    <phoneticPr fontId="1"/>
  </si>
  <si>
    <t>通所介護Ⅰ14</t>
    <rPh sb="0" eb="2">
      <t>ツウショ</t>
    </rPh>
    <rPh sb="2" eb="4">
      <t>カイゴ</t>
    </rPh>
    <phoneticPr fontId="1"/>
  </si>
  <si>
    <t>通所介護Ⅰ11</t>
    <rPh sb="0" eb="2">
      <t>ツウショ</t>
    </rPh>
    <rPh sb="2" eb="4">
      <t>カイゴ</t>
    </rPh>
    <phoneticPr fontId="1"/>
  </si>
  <si>
    <t>通所介護Ⅰ32</t>
    <rPh sb="0" eb="2">
      <t>ツウショ</t>
    </rPh>
    <rPh sb="2" eb="4">
      <t>カイゴ</t>
    </rPh>
    <phoneticPr fontId="1"/>
  </si>
  <si>
    <t>神谷</t>
    <rPh sb="0" eb="2">
      <t>カミヤ</t>
    </rPh>
    <phoneticPr fontId="6"/>
  </si>
  <si>
    <t>三瀬</t>
    <rPh sb="0" eb="2">
      <t>ミツセ</t>
    </rPh>
    <phoneticPr fontId="6"/>
  </si>
  <si>
    <t>吾北</t>
    <rPh sb="0" eb="2">
      <t>ゴホク</t>
    </rPh>
    <phoneticPr fontId="6"/>
  </si>
  <si>
    <t>本川</t>
    <rPh sb="0" eb="2">
      <t>ホンガワ</t>
    </rPh>
    <phoneticPr fontId="6"/>
  </si>
  <si>
    <t>利用者氏名</t>
    <rPh sb="0" eb="3">
      <t>リヨウシャ</t>
    </rPh>
    <rPh sb="3" eb="5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</si>
</sst>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9" x14ac:knownFonts="1">
    <font>
      <sz val="11"/>
      <color theme="1"/>
      <name val="ＭＳ Ｐゴシック"/>
      <family val="3"/>
    </font>
    <font>
      <sz val="6"/>
      <name val="ＭＳ Ｐゴシック"/>
      <family val="3"/>
    </font>
    <font>
      <sz val="11"/>
      <color theme="1"/>
      <name val="ＭＳ Ｐゴシック"/>
      <family val="3"/>
    </font>
    <font>
      <sz val="11"/>
      <color rgb="FFFF0000"/>
      <name val="ＭＳ Ｐゴシック"/>
      <family val="3"/>
    </font>
    <font>
      <b/>
      <sz val="11"/>
      <color theme="1"/>
      <name val="ＭＳ Ｐゴシック"/>
      <family val="3"/>
    </font>
    <font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indexed="8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38" fontId="3" fillId="0" borderId="0" xfId="1" applyFont="1">
      <alignment vertical="center"/>
    </xf>
    <xf numFmtId="0" fontId="0" fillId="2" borderId="0" xfId="0" applyFill="1">
      <alignment vertical="center"/>
    </xf>
    <xf numFmtId="0" fontId="0" fillId="3" borderId="1" xfId="0" applyFill="1" applyBorder="1">
      <alignment vertical="center"/>
    </xf>
    <xf numFmtId="0" fontId="0" fillId="4" borderId="1" xfId="0" applyFill="1" applyBorder="1">
      <alignment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0" fontId="4" fillId="4" borderId="1" xfId="0" applyFont="1" applyFill="1" applyBorder="1">
      <alignment vertical="center"/>
    </xf>
    <xf numFmtId="0" fontId="0" fillId="2" borderId="1" xfId="0" applyFill="1" applyBorder="1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shrinkToFit="1"/>
    </xf>
    <xf numFmtId="0" fontId="0" fillId="4" borderId="1" xfId="0" applyFill="1" applyBorder="1" applyAlignment="1">
      <alignment vertical="center" shrinkToFit="1"/>
    </xf>
    <xf numFmtId="0" fontId="4" fillId="4" borderId="1" xfId="0" applyFont="1" applyFill="1" applyBorder="1" applyAlignment="1">
      <alignment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ont="1" applyFill="1" applyBorder="1" applyAlignment="1">
      <alignment horizontal="right" vertical="center"/>
    </xf>
    <xf numFmtId="0" fontId="0" fillId="0" borderId="6" xfId="0" applyBorder="1" applyAlignment="1">
      <alignment vertical="center"/>
    </xf>
    <xf numFmtId="0" fontId="0" fillId="3" borderId="4" xfId="0" applyFill="1" applyBorder="1" applyAlignment="1">
      <alignment horizontal="center" vertical="center" shrinkToFit="1"/>
    </xf>
    <xf numFmtId="9" fontId="0" fillId="4" borderId="4" xfId="0" applyNumberFormat="1" applyFill="1" applyBorder="1">
      <alignment vertical="center"/>
    </xf>
    <xf numFmtId="9" fontId="4" fillId="4" borderId="4" xfId="0" applyNumberFormat="1" applyFont="1" applyFill="1" applyBorder="1">
      <alignment vertical="center"/>
    </xf>
    <xf numFmtId="9" fontId="0" fillId="2" borderId="4" xfId="0" applyNumberFormat="1" applyFill="1" applyBorder="1">
      <alignment vertical="center"/>
    </xf>
    <xf numFmtId="9" fontId="0" fillId="2" borderId="1" xfId="0" applyNumberFormat="1" applyFill="1" applyBorder="1">
      <alignment vertical="center"/>
    </xf>
    <xf numFmtId="0" fontId="0" fillId="2" borderId="4" xfId="0" applyFill="1" applyBorder="1" applyAlignment="1">
      <alignment horizontal="center" vertical="center" shrinkToFit="1"/>
    </xf>
    <xf numFmtId="0" fontId="4" fillId="0" borderId="4" xfId="0" applyFont="1" applyBorder="1" applyAlignment="1">
      <alignment vertical="center" shrinkToFit="1"/>
    </xf>
    <xf numFmtId="176" fontId="0" fillId="4" borderId="4" xfId="0" applyNumberFormat="1" applyFill="1" applyBorder="1">
      <alignment vertical="center"/>
    </xf>
    <xf numFmtId="176" fontId="4" fillId="4" borderId="4" xfId="0" applyNumberFormat="1" applyFont="1" applyFill="1" applyBorder="1">
      <alignment vertical="center"/>
    </xf>
    <xf numFmtId="176" fontId="0" fillId="2" borderId="4" xfId="0" applyNumberFormat="1" applyFill="1" applyBorder="1">
      <alignment vertical="center"/>
    </xf>
    <xf numFmtId="176" fontId="0" fillId="2" borderId="1" xfId="0" applyNumberFormat="1" applyFill="1" applyBorder="1">
      <alignment vertical="center"/>
    </xf>
    <xf numFmtId="38" fontId="4" fillId="0" borderId="1" xfId="0" applyNumberFormat="1" applyFont="1" applyBorder="1">
      <alignment vertical="center"/>
    </xf>
    <xf numFmtId="0" fontId="5" fillId="5" borderId="0" xfId="0" applyFont="1" applyFill="1" applyBorder="1">
      <alignment vertical="center"/>
    </xf>
    <xf numFmtId="0" fontId="0" fillId="0" borderId="0" xfId="0" applyFont="1">
      <alignment vertical="center"/>
    </xf>
    <xf numFmtId="0" fontId="0" fillId="2" borderId="6" xfId="0" applyFill="1" applyBorder="1" applyAlignment="1">
      <alignment horizontal="center" vertical="center" shrinkToFit="1"/>
    </xf>
    <xf numFmtId="38" fontId="0" fillId="2" borderId="1" xfId="1" applyFont="1" applyFill="1" applyBorder="1">
      <alignment vertical="center"/>
    </xf>
    <xf numFmtId="38" fontId="4" fillId="4" borderId="1" xfId="0" applyNumberFormat="1" applyFont="1" applyFill="1" applyBorder="1">
      <alignment vertical="center"/>
    </xf>
    <xf numFmtId="38" fontId="4" fillId="0" borderId="7" xfId="1" applyFont="1" applyBorder="1">
      <alignment vertical="center"/>
    </xf>
    <xf numFmtId="38" fontId="4" fillId="0" borderId="0" xfId="0" applyNumberFormat="1" applyFont="1" applyBorder="1">
      <alignment vertical="center"/>
    </xf>
    <xf numFmtId="38" fontId="0" fillId="2" borderId="4" xfId="1" applyFont="1" applyFill="1" applyBorder="1">
      <alignment vertical="center"/>
    </xf>
    <xf numFmtId="38" fontId="4" fillId="0" borderId="4" xfId="0" applyNumberFormat="1" applyFont="1" applyBorder="1">
      <alignment vertical="center"/>
    </xf>
    <xf numFmtId="176" fontId="0" fillId="2" borderId="1" xfId="0" applyNumberFormat="1" applyFill="1" applyBorder="1" applyAlignment="1">
      <alignment vertical="center" shrinkToFit="1"/>
    </xf>
    <xf numFmtId="176" fontId="4" fillId="2" borderId="1" xfId="0" applyNumberFormat="1" applyFont="1" applyFill="1" applyBorder="1" applyAlignment="1">
      <alignment vertical="center" shrinkToFit="1"/>
    </xf>
    <xf numFmtId="176" fontId="0" fillId="2" borderId="4" xfId="0" applyNumberFormat="1" applyFill="1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38" fontId="4" fillId="0" borderId="1" xfId="0" applyNumberFormat="1" applyFont="1" applyBorder="1" applyAlignment="1">
      <alignment vertical="center" shrinkToFit="1"/>
    </xf>
    <xf numFmtId="0" fontId="0" fillId="0" borderId="5" xfId="0" applyBorder="1">
      <alignment vertical="center"/>
    </xf>
    <xf numFmtId="176" fontId="0" fillId="2" borderId="0" xfId="0" applyNumberFormat="1" applyFill="1">
      <alignment vertical="center"/>
    </xf>
    <xf numFmtId="38" fontId="4" fillId="4" borderId="1" xfId="0" applyNumberFormat="1" applyFont="1" applyFill="1" applyBorder="1" applyAlignment="1">
      <alignment vertical="center" shrinkToFit="1"/>
    </xf>
    <xf numFmtId="0" fontId="4" fillId="4" borderId="2" xfId="0" applyFont="1" applyFill="1" applyBorder="1" applyAlignment="1">
      <alignment horizontal="right" vertical="center"/>
    </xf>
    <xf numFmtId="0" fontId="4" fillId="4" borderId="3" xfId="0" applyFont="1" applyFill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38" fontId="4" fillId="2" borderId="2" xfId="1" applyFont="1" applyFill="1" applyBorder="1" applyAlignment="1">
      <alignment horizontal="right" vertical="center"/>
    </xf>
    <xf numFmtId="38" fontId="4" fillId="2" borderId="8" xfId="1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4" fillId="4" borderId="3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right" vertical="center"/>
    </xf>
    <xf numFmtId="176" fontId="4" fillId="2" borderId="8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9" xfId="0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J47"/>
  <sheetViews>
    <sheetView tabSelected="1" zoomScale="75" zoomScaleNormal="75" workbookViewId="0">
      <selection activeCell="E23" sqref="E23"/>
    </sheetView>
  </sheetViews>
  <sheetFormatPr defaultRowHeight="13.5" x14ac:dyDescent="0.15"/>
  <cols>
    <col min="1" max="1" width="3.125" customWidth="1"/>
    <col min="3" max="4" width="11.25" customWidth="1"/>
    <col min="5" max="5" width="13" customWidth="1"/>
    <col min="6" max="6" width="14.125" style="1" customWidth="1"/>
    <col min="7" max="7" width="9.125" bestFit="1" customWidth="1"/>
    <col min="8" max="8" width="8" customWidth="1"/>
    <col min="9" max="9" width="6.25" customWidth="1"/>
    <col min="10" max="10" width="4.625" customWidth="1"/>
    <col min="11" max="11" width="8.75" customWidth="1"/>
    <col min="12" max="12" width="5.125" customWidth="1"/>
    <col min="13" max="13" width="9.25" customWidth="1"/>
    <col min="14" max="14" width="4.875" customWidth="1"/>
    <col min="15" max="15" width="9.75" style="2" customWidth="1"/>
    <col min="16" max="16" width="5" customWidth="1"/>
    <col min="17" max="17" width="7.375" customWidth="1"/>
    <col min="18" max="18" width="5.125" customWidth="1"/>
    <col min="19" max="19" width="9.25" bestFit="1" customWidth="1"/>
    <col min="20" max="20" width="4.75" customWidth="1"/>
    <col min="21" max="21" width="9.25" bestFit="1" customWidth="1"/>
    <col min="22" max="22" width="5" customWidth="1"/>
    <col min="23" max="23" width="9.25" bestFit="1" customWidth="1"/>
    <col min="24" max="24" width="4.75" customWidth="1"/>
    <col min="26" max="26" width="4.875" customWidth="1"/>
    <col min="28" max="28" width="4.75" customWidth="1"/>
    <col min="30" max="30" width="4.875" customWidth="1"/>
    <col min="32" max="32" width="5.375" customWidth="1"/>
    <col min="34" max="34" width="5.125" style="1" bestFit="1" customWidth="1"/>
    <col min="35" max="35" width="8.125" bestFit="1" customWidth="1"/>
  </cols>
  <sheetData>
    <row r="1" spans="1:36" x14ac:dyDescent="0.15">
      <c r="B1" t="s">
        <v>53</v>
      </c>
      <c r="C1" t="s">
        <v>18</v>
      </c>
    </row>
    <row r="2" spans="1:36" x14ac:dyDescent="0.15">
      <c r="C2" s="74" t="s">
        <v>20</v>
      </c>
      <c r="D2" s="76"/>
      <c r="E2" s="56" t="s">
        <v>11</v>
      </c>
      <c r="F2" s="57"/>
      <c r="G2" s="19"/>
      <c r="H2" s="23"/>
      <c r="J2" t="s">
        <v>21</v>
      </c>
      <c r="K2" t="s">
        <v>0</v>
      </c>
    </row>
    <row r="3" spans="1:36" x14ac:dyDescent="0.15">
      <c r="C3" s="75" t="s">
        <v>9</v>
      </c>
      <c r="D3" s="50"/>
      <c r="E3" s="56" t="s">
        <v>52</v>
      </c>
      <c r="F3" s="57"/>
      <c r="G3" s="57"/>
      <c r="H3" s="58"/>
      <c r="J3" t="s">
        <v>31</v>
      </c>
      <c r="K3" s="36"/>
      <c r="L3" t="s">
        <v>41</v>
      </c>
    </row>
    <row r="4" spans="1:36" x14ac:dyDescent="0.15">
      <c r="C4" s="75" t="s">
        <v>22</v>
      </c>
      <c r="D4" s="50"/>
      <c r="E4" s="56" t="s">
        <v>10</v>
      </c>
      <c r="F4" s="57"/>
      <c r="G4" s="57"/>
      <c r="H4" s="58"/>
      <c r="J4" t="s">
        <v>40</v>
      </c>
      <c r="K4" t="s">
        <v>8</v>
      </c>
    </row>
    <row r="5" spans="1:36" x14ac:dyDescent="0.15">
      <c r="F5" s="13"/>
      <c r="G5" s="20"/>
      <c r="H5" s="20"/>
      <c r="K5" s="37" t="s">
        <v>54</v>
      </c>
    </row>
    <row r="6" spans="1:36" x14ac:dyDescent="0.15">
      <c r="A6" t="s">
        <v>4</v>
      </c>
      <c r="E6" s="12"/>
    </row>
    <row r="7" spans="1:36" s="3" customFormat="1" ht="21.95" customHeight="1" x14ac:dyDescent="0.15">
      <c r="A7" s="4"/>
      <c r="B7" s="4" t="s">
        <v>24</v>
      </c>
      <c r="C7" s="4" t="s">
        <v>49</v>
      </c>
      <c r="D7" s="4" t="s">
        <v>67</v>
      </c>
      <c r="E7" s="4" t="s">
        <v>15</v>
      </c>
      <c r="F7" s="14" t="s">
        <v>5</v>
      </c>
      <c r="G7" s="21" t="s">
        <v>3</v>
      </c>
      <c r="H7" s="21" t="s">
        <v>14</v>
      </c>
      <c r="I7" s="24" t="s">
        <v>17</v>
      </c>
      <c r="J7" s="59" t="s">
        <v>42</v>
      </c>
      <c r="K7" s="60"/>
      <c r="L7" s="59" t="s">
        <v>36</v>
      </c>
      <c r="M7" s="60"/>
      <c r="N7" s="59" t="s">
        <v>2</v>
      </c>
      <c r="O7" s="60"/>
      <c r="P7" s="59" t="s">
        <v>38</v>
      </c>
      <c r="Q7" s="60"/>
      <c r="R7" s="59" t="s">
        <v>44</v>
      </c>
      <c r="S7" s="60"/>
      <c r="T7" s="59" t="s">
        <v>29</v>
      </c>
      <c r="U7" s="60"/>
      <c r="V7" s="59" t="s">
        <v>33</v>
      </c>
      <c r="W7" s="60"/>
      <c r="X7" s="59" t="s">
        <v>43</v>
      </c>
      <c r="Y7" s="60"/>
      <c r="Z7" s="59" t="s">
        <v>47</v>
      </c>
      <c r="AA7" s="60"/>
      <c r="AB7" s="59" t="s">
        <v>48</v>
      </c>
      <c r="AC7" s="60"/>
      <c r="AD7" s="59" t="s">
        <v>13</v>
      </c>
      <c r="AE7" s="60"/>
      <c r="AF7" s="59" t="s">
        <v>45</v>
      </c>
      <c r="AG7" s="60"/>
      <c r="AH7" s="61" t="s">
        <v>25</v>
      </c>
      <c r="AI7" s="61"/>
    </row>
    <row r="8" spans="1:36" s="3" customFormat="1" ht="21.95" customHeight="1" x14ac:dyDescent="0.15">
      <c r="A8" s="4"/>
      <c r="B8" s="4"/>
      <c r="C8" s="4"/>
      <c r="D8" s="4"/>
      <c r="E8" s="4"/>
      <c r="F8" s="14"/>
      <c r="G8" s="21"/>
      <c r="H8" s="21"/>
      <c r="I8" s="24"/>
      <c r="J8" s="11" t="s">
        <v>6</v>
      </c>
      <c r="K8" s="38" t="s">
        <v>23</v>
      </c>
      <c r="L8" s="11" t="s">
        <v>6</v>
      </c>
      <c r="M8" s="38" t="s">
        <v>23</v>
      </c>
      <c r="N8" s="11" t="s">
        <v>6</v>
      </c>
      <c r="O8" s="38" t="s">
        <v>23</v>
      </c>
      <c r="P8" s="11" t="s">
        <v>6</v>
      </c>
      <c r="Q8" s="38" t="s">
        <v>23</v>
      </c>
      <c r="R8" s="11" t="s">
        <v>6</v>
      </c>
      <c r="S8" s="38" t="s">
        <v>23</v>
      </c>
      <c r="T8" s="11" t="s">
        <v>6</v>
      </c>
      <c r="U8" s="38" t="s">
        <v>23</v>
      </c>
      <c r="V8" s="11" t="s">
        <v>6</v>
      </c>
      <c r="W8" s="38" t="s">
        <v>23</v>
      </c>
      <c r="X8" s="11" t="s">
        <v>6</v>
      </c>
      <c r="Y8" s="38" t="s">
        <v>23</v>
      </c>
      <c r="Z8" s="11" t="s">
        <v>6</v>
      </c>
      <c r="AA8" s="38" t="s">
        <v>23</v>
      </c>
      <c r="AB8" s="11" t="s">
        <v>6</v>
      </c>
      <c r="AC8" s="38" t="s">
        <v>23</v>
      </c>
      <c r="AD8" s="11" t="s">
        <v>6</v>
      </c>
      <c r="AE8" s="38" t="s">
        <v>23</v>
      </c>
      <c r="AF8" s="11" t="s">
        <v>6</v>
      </c>
      <c r="AG8" s="38" t="s">
        <v>23</v>
      </c>
      <c r="AH8" s="17" t="s">
        <v>6</v>
      </c>
      <c r="AI8" s="38" t="s">
        <v>23</v>
      </c>
    </row>
    <row r="9" spans="1:36" s="3" customFormat="1" ht="21.95" customHeight="1" x14ac:dyDescent="0.15">
      <c r="A9" s="5">
        <v>1</v>
      </c>
      <c r="B9" s="5" t="s">
        <v>12</v>
      </c>
      <c r="C9" s="5"/>
      <c r="D9" s="5"/>
      <c r="E9" s="5" t="s">
        <v>63</v>
      </c>
      <c r="F9" s="15" t="s">
        <v>58</v>
      </c>
      <c r="G9" s="5">
        <v>152242</v>
      </c>
      <c r="H9" s="5">
        <v>417</v>
      </c>
      <c r="I9" s="25">
        <v>0.15</v>
      </c>
      <c r="J9" s="31">
        <v>8</v>
      </c>
      <c r="K9" s="39">
        <f t="shared" ref="K9:K18" si="0">ROUND(H9*J9*I9,0)</f>
        <v>500</v>
      </c>
      <c r="L9" s="31">
        <v>8</v>
      </c>
      <c r="M9" s="39">
        <f t="shared" ref="M9:M18" si="1">ROUND(I9*L9*H9,0)</f>
        <v>500</v>
      </c>
      <c r="N9" s="31">
        <v>8</v>
      </c>
      <c r="O9" s="39">
        <f t="shared" ref="O9:O18" si="2">ROUND(H9*N9*I9,0)</f>
        <v>500</v>
      </c>
      <c r="P9" s="31">
        <v>9</v>
      </c>
      <c r="Q9" s="39">
        <f t="shared" ref="Q9:Q18" si="3">ROUND(H9*P9*I9,0)</f>
        <v>563</v>
      </c>
      <c r="R9" s="31">
        <v>7</v>
      </c>
      <c r="S9" s="39">
        <f t="shared" ref="S9:S18" si="4">ROUND(H9*R9*I9,0)</f>
        <v>438</v>
      </c>
      <c r="T9" s="31">
        <v>7</v>
      </c>
      <c r="U9" s="39">
        <f t="shared" ref="U9:U18" si="5">ROUND(H9*T9*I9,0)</f>
        <v>438</v>
      </c>
      <c r="V9" s="31">
        <v>9</v>
      </c>
      <c r="W9" s="39">
        <f t="shared" ref="W9:W18" si="6">ROUND(H9*V9*I9,0)</f>
        <v>563</v>
      </c>
      <c r="X9" s="31">
        <v>9</v>
      </c>
      <c r="Y9" s="39">
        <f t="shared" ref="Y9:Y18" si="7">ROUND(H9*X9*I9,0)</f>
        <v>563</v>
      </c>
      <c r="Z9" s="31">
        <v>9</v>
      </c>
      <c r="AA9" s="39">
        <f t="shared" ref="AA9:AA18" si="8">ROUND(H9*Z9*I9,0)</f>
        <v>563</v>
      </c>
      <c r="AB9" s="31">
        <v>9</v>
      </c>
      <c r="AC9" s="39">
        <f t="shared" ref="AC9:AC18" si="9">ROUND(H9*AB9*I9,0)</f>
        <v>563</v>
      </c>
      <c r="AD9" s="31">
        <v>9</v>
      </c>
      <c r="AE9" s="39">
        <f t="shared" ref="AE9:AE18" si="10">ROUND(H9*AD9*I9,0)</f>
        <v>563</v>
      </c>
      <c r="AF9" s="31">
        <v>9</v>
      </c>
      <c r="AG9" s="39">
        <f t="shared" ref="AG9:AG18" si="11">ROUND(H9*AF9*I9,0)</f>
        <v>563</v>
      </c>
      <c r="AH9" s="45">
        <f t="shared" ref="AH9:AI23" si="12">SUM(J9+L9+N9+P9+R9+T9+V9+X9+Z9+AB9+AD9+AF9)</f>
        <v>101</v>
      </c>
      <c r="AI9" s="34">
        <f t="shared" si="12"/>
        <v>6317</v>
      </c>
    </row>
    <row r="10" spans="1:36" s="3" customFormat="1" ht="21.95" customHeight="1" x14ac:dyDescent="0.15">
      <c r="A10" s="5">
        <v>2</v>
      </c>
      <c r="B10" s="5" t="s">
        <v>32</v>
      </c>
      <c r="C10" s="5"/>
      <c r="D10" s="5"/>
      <c r="E10" s="5" t="s">
        <v>63</v>
      </c>
      <c r="F10" s="15" t="s">
        <v>59</v>
      </c>
      <c r="G10" s="5">
        <v>152243</v>
      </c>
      <c r="H10" s="5">
        <v>472</v>
      </c>
      <c r="I10" s="25">
        <v>0.15</v>
      </c>
      <c r="J10" s="31">
        <v>5</v>
      </c>
      <c r="K10" s="39">
        <f t="shared" si="0"/>
        <v>354</v>
      </c>
      <c r="L10" s="31">
        <v>7</v>
      </c>
      <c r="M10" s="39">
        <f t="shared" si="1"/>
        <v>496</v>
      </c>
      <c r="N10" s="31">
        <v>9</v>
      </c>
      <c r="O10" s="39">
        <f t="shared" si="2"/>
        <v>637</v>
      </c>
      <c r="P10" s="31">
        <v>9</v>
      </c>
      <c r="Q10" s="39">
        <f t="shared" si="3"/>
        <v>637</v>
      </c>
      <c r="R10" s="31">
        <v>8</v>
      </c>
      <c r="S10" s="39">
        <f t="shared" si="4"/>
        <v>566</v>
      </c>
      <c r="T10" s="31"/>
      <c r="U10" s="39">
        <f t="shared" si="5"/>
        <v>0</v>
      </c>
      <c r="V10" s="31">
        <v>0</v>
      </c>
      <c r="W10" s="39">
        <f t="shared" si="6"/>
        <v>0</v>
      </c>
      <c r="X10" s="31">
        <v>0</v>
      </c>
      <c r="Y10" s="39">
        <f t="shared" si="7"/>
        <v>0</v>
      </c>
      <c r="Z10" s="31">
        <v>0</v>
      </c>
      <c r="AA10" s="39">
        <f t="shared" si="8"/>
        <v>0</v>
      </c>
      <c r="AB10" s="31">
        <v>0</v>
      </c>
      <c r="AC10" s="39">
        <f t="shared" si="9"/>
        <v>0</v>
      </c>
      <c r="AD10" s="31">
        <v>0</v>
      </c>
      <c r="AE10" s="39">
        <f t="shared" si="10"/>
        <v>0</v>
      </c>
      <c r="AF10" s="31">
        <v>0</v>
      </c>
      <c r="AG10" s="39">
        <f t="shared" si="11"/>
        <v>0</v>
      </c>
      <c r="AH10" s="45">
        <f t="shared" si="12"/>
        <v>38</v>
      </c>
      <c r="AI10" s="34">
        <f t="shared" si="12"/>
        <v>2690</v>
      </c>
      <c r="AJ10" s="51"/>
    </row>
    <row r="11" spans="1:36" s="3" customFormat="1" ht="21.95" customHeight="1" x14ac:dyDescent="0.15">
      <c r="A11" s="5">
        <v>3</v>
      </c>
      <c r="B11" s="5" t="s">
        <v>32</v>
      </c>
      <c r="C11" s="5"/>
      <c r="D11" s="5"/>
      <c r="E11" s="5" t="s">
        <v>64</v>
      </c>
      <c r="F11" s="15" t="s">
        <v>60</v>
      </c>
      <c r="G11" s="5">
        <v>152244</v>
      </c>
      <c r="H11" s="5">
        <v>525</v>
      </c>
      <c r="I11" s="25">
        <v>0.15</v>
      </c>
      <c r="J11" s="31">
        <v>5</v>
      </c>
      <c r="K11" s="39">
        <f t="shared" si="0"/>
        <v>394</v>
      </c>
      <c r="L11" s="31">
        <v>0</v>
      </c>
      <c r="M11" s="39">
        <f t="shared" si="1"/>
        <v>0</v>
      </c>
      <c r="N11" s="31">
        <v>8</v>
      </c>
      <c r="O11" s="39">
        <f t="shared" si="2"/>
        <v>630</v>
      </c>
      <c r="P11" s="31">
        <v>0</v>
      </c>
      <c r="Q11" s="39">
        <f t="shared" si="3"/>
        <v>0</v>
      </c>
      <c r="R11" s="31">
        <v>1</v>
      </c>
      <c r="S11" s="39">
        <f t="shared" si="4"/>
        <v>79</v>
      </c>
      <c r="T11" s="31">
        <v>0</v>
      </c>
      <c r="U11" s="39">
        <f t="shared" si="5"/>
        <v>0</v>
      </c>
      <c r="V11" s="31">
        <v>0</v>
      </c>
      <c r="W11" s="39">
        <f t="shared" si="6"/>
        <v>0</v>
      </c>
      <c r="X11" s="31">
        <v>0</v>
      </c>
      <c r="Y11" s="39">
        <f t="shared" si="7"/>
        <v>0</v>
      </c>
      <c r="Z11" s="31">
        <v>0</v>
      </c>
      <c r="AA11" s="39">
        <f t="shared" si="8"/>
        <v>0</v>
      </c>
      <c r="AB11" s="31">
        <v>0</v>
      </c>
      <c r="AC11" s="39">
        <f t="shared" si="9"/>
        <v>0</v>
      </c>
      <c r="AD11" s="31">
        <v>0</v>
      </c>
      <c r="AE11" s="39">
        <f t="shared" si="10"/>
        <v>0</v>
      </c>
      <c r="AF11" s="31">
        <v>0</v>
      </c>
      <c r="AG11" s="39">
        <f t="shared" si="11"/>
        <v>0</v>
      </c>
      <c r="AH11" s="45">
        <f t="shared" si="12"/>
        <v>14</v>
      </c>
      <c r="AI11" s="34">
        <f t="shared" si="12"/>
        <v>1103</v>
      </c>
    </row>
    <row r="12" spans="1:36" s="3" customFormat="1" ht="21.95" customHeight="1" x14ac:dyDescent="0.15">
      <c r="A12" s="5">
        <v>4</v>
      </c>
      <c r="B12" s="5" t="s">
        <v>30</v>
      </c>
      <c r="C12" s="5"/>
      <c r="D12" s="5"/>
      <c r="E12" s="5" t="s">
        <v>64</v>
      </c>
      <c r="F12" s="15" t="s">
        <v>58</v>
      </c>
      <c r="G12" s="5">
        <v>152242</v>
      </c>
      <c r="H12" s="5">
        <v>417</v>
      </c>
      <c r="I12" s="25">
        <v>0.15</v>
      </c>
      <c r="J12" s="31">
        <v>2</v>
      </c>
      <c r="K12" s="39">
        <f t="shared" si="0"/>
        <v>125</v>
      </c>
      <c r="L12" s="31"/>
      <c r="M12" s="39">
        <f t="shared" si="1"/>
        <v>0</v>
      </c>
      <c r="N12" s="31"/>
      <c r="O12" s="39">
        <f t="shared" si="2"/>
        <v>0</v>
      </c>
      <c r="P12" s="31"/>
      <c r="Q12" s="39">
        <f t="shared" si="3"/>
        <v>0</v>
      </c>
      <c r="R12" s="31"/>
      <c r="S12" s="39">
        <f t="shared" si="4"/>
        <v>0</v>
      </c>
      <c r="T12" s="31"/>
      <c r="U12" s="39">
        <f t="shared" si="5"/>
        <v>0</v>
      </c>
      <c r="V12" s="31"/>
      <c r="W12" s="39">
        <f t="shared" si="6"/>
        <v>0</v>
      </c>
      <c r="X12" s="31"/>
      <c r="Y12" s="39">
        <f t="shared" si="7"/>
        <v>0</v>
      </c>
      <c r="Z12" s="31"/>
      <c r="AA12" s="39">
        <f t="shared" si="8"/>
        <v>0</v>
      </c>
      <c r="AB12" s="31"/>
      <c r="AC12" s="39">
        <f t="shared" si="9"/>
        <v>0</v>
      </c>
      <c r="AD12" s="31"/>
      <c r="AE12" s="39">
        <f t="shared" si="10"/>
        <v>0</v>
      </c>
      <c r="AF12" s="31"/>
      <c r="AG12" s="39">
        <f t="shared" si="11"/>
        <v>0</v>
      </c>
      <c r="AH12" s="45">
        <f t="shared" si="12"/>
        <v>2</v>
      </c>
      <c r="AI12" s="34">
        <f t="shared" si="12"/>
        <v>125</v>
      </c>
      <c r="AJ12" s="51"/>
    </row>
    <row r="13" spans="1:36" s="3" customFormat="1" ht="21.95" customHeight="1" x14ac:dyDescent="0.15">
      <c r="A13" s="5">
        <v>5</v>
      </c>
      <c r="B13" s="5" t="s">
        <v>30</v>
      </c>
      <c r="C13" s="5"/>
      <c r="D13" s="5"/>
      <c r="E13" s="5" t="s">
        <v>65</v>
      </c>
      <c r="F13" s="15" t="s">
        <v>59</v>
      </c>
      <c r="G13" s="5">
        <v>152243</v>
      </c>
      <c r="H13" s="5">
        <v>472</v>
      </c>
      <c r="I13" s="25">
        <v>0.15</v>
      </c>
      <c r="J13" s="31"/>
      <c r="K13" s="39">
        <f t="shared" si="0"/>
        <v>0</v>
      </c>
      <c r="L13" s="31">
        <v>3</v>
      </c>
      <c r="M13" s="39">
        <f t="shared" si="1"/>
        <v>212</v>
      </c>
      <c r="N13" s="31">
        <v>5</v>
      </c>
      <c r="O13" s="39">
        <f t="shared" si="2"/>
        <v>354</v>
      </c>
      <c r="P13" s="31">
        <v>4</v>
      </c>
      <c r="Q13" s="39">
        <f t="shared" si="3"/>
        <v>283</v>
      </c>
      <c r="R13" s="31">
        <v>3</v>
      </c>
      <c r="S13" s="39">
        <f t="shared" si="4"/>
        <v>212</v>
      </c>
      <c r="T13" s="31">
        <v>5</v>
      </c>
      <c r="U13" s="39">
        <f t="shared" si="5"/>
        <v>354</v>
      </c>
      <c r="V13" s="31">
        <v>0</v>
      </c>
      <c r="W13" s="39">
        <f t="shared" si="6"/>
        <v>0</v>
      </c>
      <c r="X13" s="31">
        <v>0</v>
      </c>
      <c r="Y13" s="39">
        <f t="shared" si="7"/>
        <v>0</v>
      </c>
      <c r="Z13" s="31">
        <v>0</v>
      </c>
      <c r="AA13" s="39">
        <f t="shared" si="8"/>
        <v>0</v>
      </c>
      <c r="AB13" s="31">
        <v>0</v>
      </c>
      <c r="AC13" s="39">
        <f t="shared" si="9"/>
        <v>0</v>
      </c>
      <c r="AD13" s="31">
        <v>0</v>
      </c>
      <c r="AE13" s="39">
        <f t="shared" si="10"/>
        <v>0</v>
      </c>
      <c r="AF13" s="31">
        <v>0</v>
      </c>
      <c r="AG13" s="39">
        <f t="shared" si="11"/>
        <v>0</v>
      </c>
      <c r="AH13" s="45">
        <f t="shared" si="12"/>
        <v>20</v>
      </c>
      <c r="AI13" s="34">
        <f t="shared" si="12"/>
        <v>1415</v>
      </c>
    </row>
    <row r="14" spans="1:36" s="3" customFormat="1" ht="21.95" customHeight="1" x14ac:dyDescent="0.15">
      <c r="A14" s="5">
        <v>6</v>
      </c>
      <c r="B14" s="5" t="s">
        <v>7</v>
      </c>
      <c r="C14" s="5"/>
      <c r="D14" s="5"/>
      <c r="E14" s="5" t="s">
        <v>65</v>
      </c>
      <c r="F14" s="15" t="s">
        <v>58</v>
      </c>
      <c r="G14" s="5">
        <v>152242</v>
      </c>
      <c r="H14" s="5">
        <v>417</v>
      </c>
      <c r="I14" s="25">
        <v>0.15</v>
      </c>
      <c r="J14" s="31">
        <v>0</v>
      </c>
      <c r="K14" s="39">
        <f t="shared" si="0"/>
        <v>0</v>
      </c>
      <c r="L14" s="31">
        <v>0</v>
      </c>
      <c r="M14" s="39">
        <f t="shared" si="1"/>
        <v>0</v>
      </c>
      <c r="N14" s="31">
        <v>1</v>
      </c>
      <c r="O14" s="39">
        <f t="shared" si="2"/>
        <v>63</v>
      </c>
      <c r="P14" s="31"/>
      <c r="Q14" s="39">
        <f t="shared" si="3"/>
        <v>0</v>
      </c>
      <c r="R14" s="31">
        <v>0</v>
      </c>
      <c r="S14" s="39">
        <f t="shared" si="4"/>
        <v>0</v>
      </c>
      <c r="T14" s="31">
        <v>0</v>
      </c>
      <c r="U14" s="39">
        <f t="shared" si="5"/>
        <v>0</v>
      </c>
      <c r="V14" s="31">
        <v>0</v>
      </c>
      <c r="W14" s="39">
        <f t="shared" si="6"/>
        <v>0</v>
      </c>
      <c r="X14" s="31">
        <v>0</v>
      </c>
      <c r="Y14" s="39">
        <f t="shared" si="7"/>
        <v>0</v>
      </c>
      <c r="Z14" s="31">
        <v>0</v>
      </c>
      <c r="AA14" s="39">
        <f t="shared" si="8"/>
        <v>0</v>
      </c>
      <c r="AB14" s="31">
        <v>0</v>
      </c>
      <c r="AC14" s="39">
        <f t="shared" si="9"/>
        <v>0</v>
      </c>
      <c r="AD14" s="31">
        <v>0</v>
      </c>
      <c r="AE14" s="39">
        <f t="shared" si="10"/>
        <v>0</v>
      </c>
      <c r="AF14" s="31">
        <v>0</v>
      </c>
      <c r="AG14" s="39">
        <f t="shared" si="11"/>
        <v>0</v>
      </c>
      <c r="AH14" s="45">
        <f t="shared" si="12"/>
        <v>1</v>
      </c>
      <c r="AI14" s="34">
        <f t="shared" si="12"/>
        <v>63</v>
      </c>
    </row>
    <row r="15" spans="1:36" s="3" customFormat="1" ht="21.95" customHeight="1" x14ac:dyDescent="0.15">
      <c r="A15" s="5">
        <v>7</v>
      </c>
      <c r="B15" s="5" t="s">
        <v>12</v>
      </c>
      <c r="C15" s="5"/>
      <c r="D15" s="5"/>
      <c r="E15" s="5" t="s">
        <v>66</v>
      </c>
      <c r="F15" s="15" t="s">
        <v>61</v>
      </c>
      <c r="G15" s="5">
        <v>152241</v>
      </c>
      <c r="H15" s="5">
        <v>364</v>
      </c>
      <c r="I15" s="25">
        <v>0.1</v>
      </c>
      <c r="J15" s="31">
        <v>14</v>
      </c>
      <c r="K15" s="39">
        <f t="shared" si="0"/>
        <v>510</v>
      </c>
      <c r="L15" s="31">
        <v>10</v>
      </c>
      <c r="M15" s="39">
        <f t="shared" si="1"/>
        <v>364</v>
      </c>
      <c r="N15" s="31">
        <v>9</v>
      </c>
      <c r="O15" s="39">
        <f t="shared" si="2"/>
        <v>328</v>
      </c>
      <c r="P15" s="31">
        <v>12</v>
      </c>
      <c r="Q15" s="39">
        <f t="shared" si="3"/>
        <v>437</v>
      </c>
      <c r="R15" s="31">
        <v>11</v>
      </c>
      <c r="S15" s="39">
        <f t="shared" si="4"/>
        <v>400</v>
      </c>
      <c r="T15" s="31">
        <v>9</v>
      </c>
      <c r="U15" s="39">
        <f t="shared" si="5"/>
        <v>328</v>
      </c>
      <c r="V15" s="31">
        <v>12</v>
      </c>
      <c r="W15" s="39">
        <f t="shared" si="6"/>
        <v>437</v>
      </c>
      <c r="X15" s="31">
        <v>12</v>
      </c>
      <c r="Y15" s="39">
        <f t="shared" si="7"/>
        <v>437</v>
      </c>
      <c r="Z15" s="31">
        <v>12</v>
      </c>
      <c r="AA15" s="39">
        <f t="shared" si="8"/>
        <v>437</v>
      </c>
      <c r="AB15" s="31">
        <v>12</v>
      </c>
      <c r="AC15" s="39">
        <f t="shared" si="9"/>
        <v>437</v>
      </c>
      <c r="AD15" s="31">
        <v>12</v>
      </c>
      <c r="AE15" s="39">
        <f t="shared" si="10"/>
        <v>437</v>
      </c>
      <c r="AF15" s="31">
        <v>12</v>
      </c>
      <c r="AG15" s="39">
        <f t="shared" si="11"/>
        <v>437</v>
      </c>
      <c r="AH15" s="45">
        <f t="shared" si="12"/>
        <v>137</v>
      </c>
      <c r="AI15" s="34">
        <f t="shared" si="12"/>
        <v>4989</v>
      </c>
    </row>
    <row r="16" spans="1:36" s="3" customFormat="1" ht="21.95" customHeight="1" x14ac:dyDescent="0.15">
      <c r="A16" s="5">
        <v>8</v>
      </c>
      <c r="B16" s="5" t="s">
        <v>12</v>
      </c>
      <c r="C16" s="5"/>
      <c r="D16" s="5"/>
      <c r="E16" s="5" t="s">
        <v>66</v>
      </c>
      <c r="F16" s="15" t="s">
        <v>58</v>
      </c>
      <c r="G16" s="5">
        <v>152242</v>
      </c>
      <c r="H16" s="5">
        <v>417</v>
      </c>
      <c r="I16" s="25">
        <v>0.1</v>
      </c>
      <c r="J16" s="31">
        <v>6</v>
      </c>
      <c r="K16" s="39">
        <f t="shared" si="0"/>
        <v>250</v>
      </c>
      <c r="L16" s="31">
        <v>8</v>
      </c>
      <c r="M16" s="39">
        <f t="shared" si="1"/>
        <v>334</v>
      </c>
      <c r="N16" s="31">
        <v>9</v>
      </c>
      <c r="O16" s="39">
        <f t="shared" si="2"/>
        <v>375</v>
      </c>
      <c r="P16" s="31">
        <v>9</v>
      </c>
      <c r="Q16" s="39">
        <f t="shared" si="3"/>
        <v>375</v>
      </c>
      <c r="R16" s="31">
        <v>7</v>
      </c>
      <c r="S16" s="39">
        <f t="shared" si="4"/>
        <v>292</v>
      </c>
      <c r="T16" s="31">
        <v>8</v>
      </c>
      <c r="U16" s="39">
        <f t="shared" si="5"/>
        <v>334</v>
      </c>
      <c r="V16" s="31">
        <v>9</v>
      </c>
      <c r="W16" s="39">
        <f t="shared" si="6"/>
        <v>375</v>
      </c>
      <c r="X16" s="31">
        <v>9</v>
      </c>
      <c r="Y16" s="39">
        <f t="shared" si="7"/>
        <v>375</v>
      </c>
      <c r="Z16" s="31">
        <v>9</v>
      </c>
      <c r="AA16" s="39">
        <f t="shared" si="8"/>
        <v>375</v>
      </c>
      <c r="AB16" s="31">
        <v>9</v>
      </c>
      <c r="AC16" s="39">
        <f t="shared" si="9"/>
        <v>375</v>
      </c>
      <c r="AD16" s="31">
        <v>9</v>
      </c>
      <c r="AE16" s="39">
        <f t="shared" si="10"/>
        <v>375</v>
      </c>
      <c r="AF16" s="31">
        <v>9</v>
      </c>
      <c r="AG16" s="39">
        <f t="shared" si="11"/>
        <v>375</v>
      </c>
      <c r="AH16" s="45">
        <f t="shared" si="12"/>
        <v>101</v>
      </c>
      <c r="AI16" s="34">
        <f t="shared" si="12"/>
        <v>4210</v>
      </c>
    </row>
    <row r="17" spans="1:36" s="3" customFormat="1" ht="21.95" customHeight="1" x14ac:dyDescent="0.15">
      <c r="A17" s="5">
        <v>9</v>
      </c>
      <c r="B17" s="5" t="s">
        <v>30</v>
      </c>
      <c r="C17" s="5"/>
      <c r="D17" s="5"/>
      <c r="E17" s="5" t="s">
        <v>66</v>
      </c>
      <c r="F17" s="15" t="s">
        <v>58</v>
      </c>
      <c r="G17" s="5">
        <v>152242</v>
      </c>
      <c r="H17" s="5">
        <v>417</v>
      </c>
      <c r="I17" s="25">
        <v>0.1</v>
      </c>
      <c r="J17" s="31">
        <v>9</v>
      </c>
      <c r="K17" s="39">
        <f t="shared" si="0"/>
        <v>375</v>
      </c>
      <c r="L17" s="31">
        <v>7</v>
      </c>
      <c r="M17" s="39">
        <f t="shared" si="1"/>
        <v>292</v>
      </c>
      <c r="N17" s="31">
        <v>8</v>
      </c>
      <c r="O17" s="39">
        <f t="shared" si="2"/>
        <v>334</v>
      </c>
      <c r="P17" s="31">
        <v>10</v>
      </c>
      <c r="Q17" s="39">
        <f t="shared" si="3"/>
        <v>417</v>
      </c>
      <c r="R17" s="31">
        <v>8</v>
      </c>
      <c r="S17" s="39">
        <f t="shared" si="4"/>
        <v>334</v>
      </c>
      <c r="T17" s="31">
        <v>8</v>
      </c>
      <c r="U17" s="39">
        <f t="shared" si="5"/>
        <v>334</v>
      </c>
      <c r="V17" s="31"/>
      <c r="W17" s="39">
        <f t="shared" si="6"/>
        <v>0</v>
      </c>
      <c r="X17" s="31"/>
      <c r="Y17" s="39">
        <f t="shared" si="7"/>
        <v>0</v>
      </c>
      <c r="Z17" s="31"/>
      <c r="AA17" s="39">
        <f t="shared" si="8"/>
        <v>0</v>
      </c>
      <c r="AB17" s="31"/>
      <c r="AC17" s="39">
        <f t="shared" si="9"/>
        <v>0</v>
      </c>
      <c r="AD17" s="31"/>
      <c r="AE17" s="39">
        <f t="shared" si="10"/>
        <v>0</v>
      </c>
      <c r="AF17" s="31"/>
      <c r="AG17" s="39">
        <f t="shared" si="11"/>
        <v>0</v>
      </c>
      <c r="AH17" s="45">
        <f t="shared" si="12"/>
        <v>50</v>
      </c>
      <c r="AI17" s="34">
        <f t="shared" si="12"/>
        <v>2086</v>
      </c>
      <c r="AJ17" s="51"/>
    </row>
    <row r="18" spans="1:36" s="3" customFormat="1" ht="21.95" customHeight="1" x14ac:dyDescent="0.15">
      <c r="A18" s="5">
        <v>10</v>
      </c>
      <c r="B18" s="5" t="s">
        <v>7</v>
      </c>
      <c r="C18" s="5"/>
      <c r="D18" s="5"/>
      <c r="E18" s="5" t="s">
        <v>66</v>
      </c>
      <c r="F18" s="15" t="s">
        <v>59</v>
      </c>
      <c r="G18" s="5">
        <v>152243</v>
      </c>
      <c r="H18" s="5">
        <v>472</v>
      </c>
      <c r="I18" s="25">
        <v>0.1</v>
      </c>
      <c r="J18" s="31"/>
      <c r="K18" s="39">
        <f t="shared" si="0"/>
        <v>0</v>
      </c>
      <c r="L18" s="31"/>
      <c r="M18" s="39">
        <f t="shared" si="1"/>
        <v>0</v>
      </c>
      <c r="N18" s="31"/>
      <c r="O18" s="39">
        <f t="shared" si="2"/>
        <v>0</v>
      </c>
      <c r="P18" s="31"/>
      <c r="Q18" s="39">
        <f t="shared" si="3"/>
        <v>0</v>
      </c>
      <c r="R18" s="31"/>
      <c r="S18" s="39">
        <f t="shared" si="4"/>
        <v>0</v>
      </c>
      <c r="T18" s="31"/>
      <c r="U18" s="39">
        <f t="shared" si="5"/>
        <v>0</v>
      </c>
      <c r="V18" s="31">
        <v>9</v>
      </c>
      <c r="W18" s="39">
        <f t="shared" si="6"/>
        <v>425</v>
      </c>
      <c r="X18" s="31">
        <v>9</v>
      </c>
      <c r="Y18" s="39">
        <f t="shared" si="7"/>
        <v>425</v>
      </c>
      <c r="Z18" s="31">
        <v>9</v>
      </c>
      <c r="AA18" s="39">
        <f t="shared" si="8"/>
        <v>425</v>
      </c>
      <c r="AB18" s="31">
        <v>9</v>
      </c>
      <c r="AC18" s="39">
        <f t="shared" si="9"/>
        <v>425</v>
      </c>
      <c r="AD18" s="31">
        <v>9</v>
      </c>
      <c r="AE18" s="39">
        <f t="shared" si="10"/>
        <v>425</v>
      </c>
      <c r="AF18" s="31">
        <v>9</v>
      </c>
      <c r="AG18" s="39">
        <f t="shared" si="11"/>
        <v>425</v>
      </c>
      <c r="AH18" s="45">
        <f t="shared" si="12"/>
        <v>54</v>
      </c>
      <c r="AI18" s="34">
        <f t="shared" si="12"/>
        <v>2550</v>
      </c>
    </row>
    <row r="19" spans="1:36" s="3" customFormat="1" ht="21.95" customHeight="1" x14ac:dyDescent="0.15">
      <c r="A19" s="65">
        <v>11</v>
      </c>
      <c r="B19" s="8" t="s">
        <v>30</v>
      </c>
      <c r="C19" s="67"/>
      <c r="D19" s="53"/>
      <c r="E19" s="5" t="s">
        <v>66</v>
      </c>
      <c r="F19" s="16" t="s">
        <v>58</v>
      </c>
      <c r="G19" s="8">
        <v>152242</v>
      </c>
      <c r="H19" s="8">
        <v>417</v>
      </c>
      <c r="I19" s="26">
        <v>0.15</v>
      </c>
      <c r="J19" s="32">
        <v>4</v>
      </c>
      <c r="K19" s="62">
        <v>250</v>
      </c>
      <c r="L19" s="32">
        <v>3</v>
      </c>
      <c r="M19" s="62">
        <v>188</v>
      </c>
      <c r="N19" s="32">
        <v>5</v>
      </c>
      <c r="O19" s="62">
        <v>313</v>
      </c>
      <c r="P19" s="32">
        <v>2</v>
      </c>
      <c r="Q19" s="62">
        <v>423</v>
      </c>
      <c r="R19" s="32"/>
      <c r="S19" s="62">
        <v>398</v>
      </c>
      <c r="T19" s="32"/>
      <c r="U19" s="62">
        <f>ROUND(H20*T20*I20,0)</f>
        <v>597</v>
      </c>
      <c r="V19" s="32"/>
      <c r="W19" s="62">
        <f>ROUND(H20*V20*I20,0)</f>
        <v>0</v>
      </c>
      <c r="X19" s="32"/>
      <c r="Y19" s="62">
        <f>ROUND(H20*X20*I20,0)</f>
        <v>0</v>
      </c>
      <c r="Z19" s="32"/>
      <c r="AA19" s="62">
        <v>199</v>
      </c>
      <c r="AB19" s="32"/>
      <c r="AC19" s="62">
        <v>298</v>
      </c>
      <c r="AD19" s="32"/>
      <c r="AE19" s="62">
        <v>398</v>
      </c>
      <c r="AF19" s="32"/>
      <c r="AG19" s="62">
        <v>497</v>
      </c>
      <c r="AH19" s="46">
        <f t="shared" si="12"/>
        <v>14</v>
      </c>
      <c r="AI19" s="72">
        <f t="shared" si="12"/>
        <v>3561</v>
      </c>
    </row>
    <row r="20" spans="1:36" s="3" customFormat="1" ht="21.95" customHeight="1" x14ac:dyDescent="0.15">
      <c r="A20" s="66"/>
      <c r="B20" s="8" t="s">
        <v>30</v>
      </c>
      <c r="C20" s="68"/>
      <c r="D20" s="54"/>
      <c r="E20" s="5" t="s">
        <v>66</v>
      </c>
      <c r="F20" s="16" t="s">
        <v>62</v>
      </c>
      <c r="G20" s="8">
        <v>152342</v>
      </c>
      <c r="H20" s="8">
        <v>663</v>
      </c>
      <c r="I20" s="26">
        <v>0.15</v>
      </c>
      <c r="J20" s="32"/>
      <c r="K20" s="63"/>
      <c r="L20" s="32"/>
      <c r="M20" s="63"/>
      <c r="N20" s="32"/>
      <c r="O20" s="63"/>
      <c r="P20" s="32">
        <v>3</v>
      </c>
      <c r="Q20" s="63"/>
      <c r="R20" s="32">
        <v>4</v>
      </c>
      <c r="S20" s="63"/>
      <c r="T20" s="32">
        <v>6</v>
      </c>
      <c r="U20" s="63"/>
      <c r="V20" s="32"/>
      <c r="W20" s="63"/>
      <c r="X20" s="32"/>
      <c r="Y20" s="63"/>
      <c r="Z20" s="32">
        <v>2</v>
      </c>
      <c r="AA20" s="63"/>
      <c r="AB20" s="32">
        <v>3</v>
      </c>
      <c r="AC20" s="63"/>
      <c r="AD20" s="32">
        <v>4</v>
      </c>
      <c r="AE20" s="63"/>
      <c r="AF20" s="32">
        <v>5</v>
      </c>
      <c r="AG20" s="63"/>
      <c r="AH20" s="46">
        <f t="shared" si="12"/>
        <v>27</v>
      </c>
      <c r="AI20" s="73">
        <f t="shared" si="12"/>
        <v>0</v>
      </c>
    </row>
    <row r="21" spans="1:36" s="3" customFormat="1" ht="21.95" customHeight="1" x14ac:dyDescent="0.15">
      <c r="A21" s="5">
        <v>12</v>
      </c>
      <c r="B21" s="5"/>
      <c r="C21" s="5"/>
      <c r="D21" s="5"/>
      <c r="E21" s="5"/>
      <c r="F21" s="15"/>
      <c r="G21" s="5"/>
      <c r="H21" s="5"/>
      <c r="I21" s="25"/>
      <c r="J21" s="31"/>
      <c r="K21" s="39">
        <f>ROUND(H21*J21*I21,0)</f>
        <v>0</v>
      </c>
      <c r="L21" s="31"/>
      <c r="M21" s="39">
        <f>ROUND(I21*L21*H21,0)</f>
        <v>0</v>
      </c>
      <c r="N21" s="31"/>
      <c r="O21" s="39">
        <f>ROUND(H21*N21*I21,0)</f>
        <v>0</v>
      </c>
      <c r="P21" s="31"/>
      <c r="Q21" s="39">
        <f>ROUND(H21*P21*I21,0)</f>
        <v>0</v>
      </c>
      <c r="R21" s="31"/>
      <c r="S21" s="39">
        <f>ROUND(H21*R21*I21,0)</f>
        <v>0</v>
      </c>
      <c r="T21" s="31"/>
      <c r="U21" s="39">
        <f>ROUND(H21*T21*I21,0)</f>
        <v>0</v>
      </c>
      <c r="V21" s="31"/>
      <c r="W21" s="39">
        <f>ROUND(H21*V21*I21,0)</f>
        <v>0</v>
      </c>
      <c r="X21" s="31"/>
      <c r="Y21" s="39">
        <f>ROUND(H21*X21*I21,0)</f>
        <v>0</v>
      </c>
      <c r="Z21" s="31"/>
      <c r="AA21" s="39">
        <f>ROUND(H21*Z21*I21,0)</f>
        <v>0</v>
      </c>
      <c r="AB21" s="31"/>
      <c r="AC21" s="39">
        <f>ROUND(H21*AB21*I21,0)</f>
        <v>0</v>
      </c>
      <c r="AD21" s="31"/>
      <c r="AE21" s="39">
        <f>ROUND(H21*AD21*I21,0)</f>
        <v>0</v>
      </c>
      <c r="AF21" s="31"/>
      <c r="AG21" s="39">
        <f>ROUND(H21*AF21*I21,0)</f>
        <v>0</v>
      </c>
      <c r="AH21" s="45">
        <f t="shared" si="12"/>
        <v>0</v>
      </c>
      <c r="AI21" s="34">
        <f t="shared" si="12"/>
        <v>0</v>
      </c>
    </row>
    <row r="22" spans="1:36" s="3" customFormat="1" ht="21.95" customHeight="1" x14ac:dyDescent="0.15">
      <c r="A22" s="6"/>
      <c r="B22" s="6"/>
      <c r="C22" s="11" t="s">
        <v>25</v>
      </c>
      <c r="D22" s="55"/>
      <c r="E22" s="11"/>
      <c r="F22" s="9"/>
      <c r="G22" s="6"/>
      <c r="H22" s="6"/>
      <c r="I22" s="27"/>
      <c r="J22" s="33">
        <f t="shared" ref="J22:R22" si="13">SUM(J9:J20)</f>
        <v>53</v>
      </c>
      <c r="K22" s="39">
        <f t="shared" si="13"/>
        <v>2758</v>
      </c>
      <c r="L22" s="33">
        <f t="shared" si="13"/>
        <v>46</v>
      </c>
      <c r="M22" s="39">
        <f t="shared" si="13"/>
        <v>2386</v>
      </c>
      <c r="N22" s="33">
        <f t="shared" si="13"/>
        <v>62</v>
      </c>
      <c r="O22" s="39">
        <f t="shared" si="13"/>
        <v>3534</v>
      </c>
      <c r="P22" s="33">
        <f t="shared" si="13"/>
        <v>58</v>
      </c>
      <c r="Q22" s="39">
        <f t="shared" si="13"/>
        <v>3135</v>
      </c>
      <c r="R22" s="33">
        <f t="shared" si="13"/>
        <v>49</v>
      </c>
      <c r="S22" s="39">
        <f>SUM(S9:S19)</f>
        <v>2719</v>
      </c>
      <c r="T22" s="33">
        <f>SUM(T9:T20)</f>
        <v>43</v>
      </c>
      <c r="U22" s="39">
        <f>SUM(U9:U19)</f>
        <v>2385</v>
      </c>
      <c r="V22" s="33">
        <f>SUM(V9:V20)</f>
        <v>39</v>
      </c>
      <c r="W22" s="39">
        <f>SUM(W9:W19)</f>
        <v>1800</v>
      </c>
      <c r="X22" s="33">
        <f>SUM(X9:X20)</f>
        <v>39</v>
      </c>
      <c r="Y22" s="39">
        <f>SUM(Y9:Y19)</f>
        <v>1800</v>
      </c>
      <c r="Z22" s="33">
        <f>SUM(Z9:Z20)</f>
        <v>41</v>
      </c>
      <c r="AA22" s="39">
        <f>SUM(AA9:AA19)</f>
        <v>1999</v>
      </c>
      <c r="AB22" s="33">
        <f>SUM(AB9:AB20)</f>
        <v>42</v>
      </c>
      <c r="AC22" s="39">
        <f>SUM(AC9:AC19)</f>
        <v>2098</v>
      </c>
      <c r="AD22" s="33">
        <f>SUM(AD9:AD20)</f>
        <v>43</v>
      </c>
      <c r="AE22" s="39">
        <f>SUM(AE9:AE19)</f>
        <v>2198</v>
      </c>
      <c r="AF22" s="33">
        <f>SUM(AF9:AF20)</f>
        <v>44</v>
      </c>
      <c r="AG22" s="39">
        <f>SUM(AG9:AG19)</f>
        <v>2297</v>
      </c>
      <c r="AH22" s="45">
        <f t="shared" si="12"/>
        <v>559</v>
      </c>
      <c r="AI22" s="34">
        <f t="shared" si="12"/>
        <v>29109</v>
      </c>
    </row>
    <row r="23" spans="1:36" s="3" customFormat="1" ht="21.95" customHeight="1" x14ac:dyDescent="0.15">
      <c r="A23" s="6"/>
      <c r="B23" s="6"/>
      <c r="C23" s="11" t="s">
        <v>50</v>
      </c>
      <c r="D23" s="55"/>
      <c r="E23" s="11"/>
      <c r="F23" s="9"/>
      <c r="G23" s="6"/>
      <c r="H23" s="6"/>
      <c r="I23" s="28"/>
      <c r="J23" s="34"/>
      <c r="K23" s="39">
        <f>K22*10</f>
        <v>27580</v>
      </c>
      <c r="L23" s="34"/>
      <c r="M23" s="39">
        <f>M22*10</f>
        <v>23860</v>
      </c>
      <c r="N23" s="34"/>
      <c r="O23" s="39">
        <f>O22*10</f>
        <v>35340</v>
      </c>
      <c r="P23" s="34"/>
      <c r="Q23" s="39">
        <f>Q22*10</f>
        <v>31350</v>
      </c>
      <c r="R23" s="34"/>
      <c r="S23" s="39">
        <f>S22*10</f>
        <v>27190</v>
      </c>
      <c r="T23" s="34"/>
      <c r="U23" s="39">
        <f>U22*10</f>
        <v>23850</v>
      </c>
      <c r="V23" s="34"/>
      <c r="W23" s="39">
        <f>W22*10</f>
        <v>18000</v>
      </c>
      <c r="X23" s="34"/>
      <c r="Y23" s="39">
        <f>Y22*10</f>
        <v>18000</v>
      </c>
      <c r="Z23" s="34"/>
      <c r="AA23" s="39">
        <f>AA22*10</f>
        <v>19990</v>
      </c>
      <c r="AB23" s="34"/>
      <c r="AC23" s="39">
        <f>AC22*10</f>
        <v>20980</v>
      </c>
      <c r="AD23" s="34"/>
      <c r="AE23" s="39">
        <f>AE22*10</f>
        <v>21980</v>
      </c>
      <c r="AF23" s="34"/>
      <c r="AG23" s="39">
        <f>AG22*10</f>
        <v>22970</v>
      </c>
      <c r="AH23" s="45">
        <f t="shared" si="12"/>
        <v>0</v>
      </c>
      <c r="AI23" s="34">
        <f t="shared" si="12"/>
        <v>291090</v>
      </c>
    </row>
    <row r="24" spans="1:36" ht="21.95" customHeight="1" x14ac:dyDescent="0.15"/>
    <row r="25" spans="1:36" ht="21.95" customHeight="1" x14ac:dyDescent="0.15">
      <c r="A25" t="s">
        <v>27</v>
      </c>
      <c r="C25" t="s">
        <v>46</v>
      </c>
    </row>
    <row r="26" spans="1:36" ht="21.95" customHeight="1" x14ac:dyDescent="0.15">
      <c r="A26" s="6"/>
      <c r="B26" s="6" t="s">
        <v>28</v>
      </c>
      <c r="C26" s="4" t="s">
        <v>49</v>
      </c>
      <c r="D26" s="4" t="s">
        <v>67</v>
      </c>
      <c r="E26" s="6" t="s">
        <v>16</v>
      </c>
      <c r="F26" s="17" t="s">
        <v>5</v>
      </c>
      <c r="G26" s="11" t="s">
        <v>3</v>
      </c>
      <c r="H26" s="11" t="s">
        <v>14</v>
      </c>
      <c r="I26" s="29" t="s">
        <v>17</v>
      </c>
      <c r="J26" s="59" t="s">
        <v>42</v>
      </c>
      <c r="K26" s="60"/>
      <c r="L26" s="59" t="s">
        <v>36</v>
      </c>
      <c r="M26" s="60"/>
      <c r="N26" s="59" t="s">
        <v>2</v>
      </c>
      <c r="O26" s="60"/>
      <c r="P26" s="59" t="s">
        <v>38</v>
      </c>
      <c r="Q26" s="60"/>
      <c r="R26" s="59" t="s">
        <v>44</v>
      </c>
      <c r="S26" s="60"/>
      <c r="T26" s="59" t="s">
        <v>29</v>
      </c>
      <c r="U26" s="60"/>
      <c r="V26" s="59" t="s">
        <v>33</v>
      </c>
      <c r="W26" s="60"/>
      <c r="X26" s="59" t="s">
        <v>43</v>
      </c>
      <c r="Y26" s="60"/>
      <c r="Z26" s="59" t="s">
        <v>47</v>
      </c>
      <c r="AA26" s="60"/>
      <c r="AB26" s="59" t="s">
        <v>48</v>
      </c>
      <c r="AC26" s="60"/>
      <c r="AD26" s="59" t="s">
        <v>13</v>
      </c>
      <c r="AE26" s="60"/>
      <c r="AF26" s="59" t="s">
        <v>45</v>
      </c>
      <c r="AG26" s="60"/>
      <c r="AH26" s="61" t="s">
        <v>25</v>
      </c>
      <c r="AI26" s="61"/>
    </row>
    <row r="27" spans="1:36" s="3" customFormat="1" ht="21.95" customHeight="1" x14ac:dyDescent="0.15">
      <c r="A27" s="6"/>
      <c r="B27" s="9"/>
      <c r="C27" s="6"/>
      <c r="D27" s="6"/>
      <c r="E27" s="6"/>
      <c r="F27" s="9"/>
      <c r="G27" s="6"/>
      <c r="H27" s="6"/>
      <c r="I27" s="29"/>
      <c r="J27" s="11" t="s">
        <v>6</v>
      </c>
      <c r="K27" s="38" t="s">
        <v>23</v>
      </c>
      <c r="L27" s="11" t="s">
        <v>6</v>
      </c>
      <c r="M27" s="38" t="s">
        <v>23</v>
      </c>
      <c r="N27" s="11" t="s">
        <v>6</v>
      </c>
      <c r="O27" s="38" t="s">
        <v>23</v>
      </c>
      <c r="P27" s="11" t="s">
        <v>6</v>
      </c>
      <c r="Q27" s="38" t="s">
        <v>23</v>
      </c>
      <c r="R27" s="11" t="s">
        <v>6</v>
      </c>
      <c r="S27" s="38" t="s">
        <v>23</v>
      </c>
      <c r="T27" s="11" t="s">
        <v>6</v>
      </c>
      <c r="U27" s="38" t="s">
        <v>23</v>
      </c>
      <c r="V27" s="11" t="s">
        <v>6</v>
      </c>
      <c r="W27" s="38" t="s">
        <v>23</v>
      </c>
      <c r="X27" s="11" t="s">
        <v>6</v>
      </c>
      <c r="Y27" s="38" t="s">
        <v>23</v>
      </c>
      <c r="Z27" s="11" t="s">
        <v>6</v>
      </c>
      <c r="AA27" s="38" t="s">
        <v>23</v>
      </c>
      <c r="AB27" s="11" t="s">
        <v>6</v>
      </c>
      <c r="AC27" s="38" t="s">
        <v>23</v>
      </c>
      <c r="AD27" s="11" t="s">
        <v>6</v>
      </c>
      <c r="AE27" s="38" t="s">
        <v>23</v>
      </c>
      <c r="AF27" s="11" t="s">
        <v>6</v>
      </c>
      <c r="AG27" s="38" t="s">
        <v>23</v>
      </c>
      <c r="AH27" s="17" t="s">
        <v>6</v>
      </c>
      <c r="AI27" s="38" t="s">
        <v>23</v>
      </c>
    </row>
    <row r="28" spans="1:36" s="3" customFormat="1" ht="21.95" customHeight="1" x14ac:dyDescent="0.15">
      <c r="A28" s="5">
        <v>1</v>
      </c>
      <c r="B28" s="5" t="s">
        <v>12</v>
      </c>
      <c r="C28" s="5"/>
      <c r="D28" s="5"/>
      <c r="E28" s="5" t="s">
        <v>63</v>
      </c>
      <c r="F28" s="15" t="s">
        <v>56</v>
      </c>
      <c r="G28" s="22" t="s">
        <v>26</v>
      </c>
      <c r="H28" s="5">
        <v>1655</v>
      </c>
      <c r="I28" s="25">
        <v>0.15</v>
      </c>
      <c r="J28" s="31">
        <v>2</v>
      </c>
      <c r="K28" s="39">
        <f>ROUND(H28*I28,0)</f>
        <v>248</v>
      </c>
      <c r="L28" s="31">
        <v>2</v>
      </c>
      <c r="M28" s="39">
        <f>ROUND(H28*I28,0)</f>
        <v>248</v>
      </c>
      <c r="N28" s="31">
        <v>2</v>
      </c>
      <c r="O28" s="39">
        <f>ROUND(H28*I28,0)</f>
        <v>248</v>
      </c>
      <c r="P28" s="31">
        <v>2</v>
      </c>
      <c r="Q28" s="39">
        <f>ROUND(H28*I28,0)</f>
        <v>248</v>
      </c>
      <c r="R28" s="31">
        <v>3</v>
      </c>
      <c r="S28" s="39">
        <f>ROUND(H28*I28,0)</f>
        <v>248</v>
      </c>
      <c r="T28" s="31">
        <v>2</v>
      </c>
      <c r="U28" s="39">
        <f>ROUND(H28*I28,0)</f>
        <v>248</v>
      </c>
      <c r="V28" s="31">
        <v>2</v>
      </c>
      <c r="W28" s="39">
        <f>ROUND(H28*I28,0)</f>
        <v>248</v>
      </c>
      <c r="X28" s="31">
        <v>2</v>
      </c>
      <c r="Y28" s="39">
        <f>ROUND(H28*I28,0)</f>
        <v>248</v>
      </c>
      <c r="Z28" s="31">
        <v>2</v>
      </c>
      <c r="AA28" s="39">
        <f>ROUND(H28*I28,0)</f>
        <v>248</v>
      </c>
      <c r="AB28" s="31">
        <v>2</v>
      </c>
      <c r="AC28" s="39">
        <f>ROUND(H28*I28,0)</f>
        <v>248</v>
      </c>
      <c r="AD28" s="31">
        <v>2</v>
      </c>
      <c r="AE28" s="39">
        <f>ROUND(H28*I28,0)</f>
        <v>248</v>
      </c>
      <c r="AF28" s="31">
        <v>2</v>
      </c>
      <c r="AG28" s="43">
        <f>ROUND(H28*I28,0)</f>
        <v>248</v>
      </c>
      <c r="AH28" s="45">
        <f t="shared" ref="AH28:AI37" si="14">SUM(J28+L28+N28+P28+R28+T28+V28+X28+Z28+AB28+AD28+AF28)</f>
        <v>25</v>
      </c>
      <c r="AI28" s="34">
        <f t="shared" si="14"/>
        <v>2976</v>
      </c>
    </row>
    <row r="29" spans="1:36" s="3" customFormat="1" ht="21.95" customHeight="1" x14ac:dyDescent="0.15">
      <c r="A29" s="5">
        <v>2</v>
      </c>
      <c r="B29" s="5" t="s">
        <v>30</v>
      </c>
      <c r="C29" s="5"/>
      <c r="D29" s="5"/>
      <c r="E29" s="5" t="s">
        <v>64</v>
      </c>
      <c r="F29" s="15" t="s">
        <v>56</v>
      </c>
      <c r="G29" s="22" t="s">
        <v>26</v>
      </c>
      <c r="H29" s="5">
        <v>1655</v>
      </c>
      <c r="I29" s="25">
        <v>0.15</v>
      </c>
      <c r="J29" s="31">
        <v>4</v>
      </c>
      <c r="K29" s="39">
        <f>ROUND(H29*I29,0)</f>
        <v>248</v>
      </c>
      <c r="L29" s="31">
        <v>4</v>
      </c>
      <c r="M29" s="39">
        <f>ROUND(H29*I29,0)</f>
        <v>248</v>
      </c>
      <c r="N29" s="31">
        <v>5</v>
      </c>
      <c r="O29" s="39">
        <f>ROUND(H29*I29,0)</f>
        <v>248</v>
      </c>
      <c r="P29" s="31"/>
      <c r="Q29" s="39"/>
      <c r="R29" s="31"/>
      <c r="S29" s="39"/>
      <c r="T29" s="31"/>
      <c r="U29" s="39"/>
      <c r="V29" s="31"/>
      <c r="W29" s="39"/>
      <c r="X29" s="31"/>
      <c r="Y29" s="39"/>
      <c r="Z29" s="31"/>
      <c r="AA29" s="39"/>
      <c r="AB29" s="31"/>
      <c r="AC29" s="39"/>
      <c r="AD29" s="31"/>
      <c r="AE29" s="39"/>
      <c r="AF29" s="31"/>
      <c r="AG29" s="43"/>
      <c r="AH29" s="45">
        <f t="shared" si="14"/>
        <v>13</v>
      </c>
      <c r="AI29" s="34">
        <f t="shared" si="14"/>
        <v>744</v>
      </c>
      <c r="AJ29" s="51"/>
    </row>
    <row r="30" spans="1:36" s="3" customFormat="1" ht="21.95" customHeight="1" x14ac:dyDescent="0.15">
      <c r="A30" s="5">
        <v>3</v>
      </c>
      <c r="B30" s="5" t="s">
        <v>7</v>
      </c>
      <c r="C30" s="5"/>
      <c r="D30" s="5"/>
      <c r="E30" s="5" t="s">
        <v>64</v>
      </c>
      <c r="F30" s="15" t="s">
        <v>57</v>
      </c>
      <c r="G30" s="22" t="s">
        <v>55</v>
      </c>
      <c r="H30" s="5">
        <v>3393</v>
      </c>
      <c r="I30" s="25">
        <v>0.15</v>
      </c>
      <c r="J30" s="31"/>
      <c r="K30" s="39"/>
      <c r="L30" s="31"/>
      <c r="M30" s="39"/>
      <c r="N30" s="31"/>
      <c r="O30" s="39"/>
      <c r="P30" s="31">
        <v>4</v>
      </c>
      <c r="Q30" s="39">
        <f>ROUND(H30*I30,0)</f>
        <v>509</v>
      </c>
      <c r="R30" s="31">
        <v>3</v>
      </c>
      <c r="S30" s="39">
        <f t="shared" ref="S30:S35" si="15">ROUND(H30*I30,0)</f>
        <v>509</v>
      </c>
      <c r="T30" s="31">
        <v>0</v>
      </c>
      <c r="U30" s="39"/>
      <c r="V30" s="31">
        <v>0</v>
      </c>
      <c r="W30" s="39"/>
      <c r="X30" s="31"/>
      <c r="Y30" s="39"/>
      <c r="Z30" s="31"/>
      <c r="AA30" s="39"/>
      <c r="AB30" s="31"/>
      <c r="AC30" s="39"/>
      <c r="AD30" s="31"/>
      <c r="AE30" s="39"/>
      <c r="AF30" s="31"/>
      <c r="AG30" s="43"/>
      <c r="AH30" s="45">
        <f t="shared" si="14"/>
        <v>7</v>
      </c>
      <c r="AI30" s="34">
        <f t="shared" si="14"/>
        <v>1018</v>
      </c>
    </row>
    <row r="31" spans="1:36" s="3" customFormat="1" ht="21.95" customHeight="1" x14ac:dyDescent="0.15">
      <c r="A31" s="5">
        <v>4</v>
      </c>
      <c r="B31" s="5" t="s">
        <v>32</v>
      </c>
      <c r="C31" s="5"/>
      <c r="D31" s="5"/>
      <c r="E31" s="5" t="s">
        <v>65</v>
      </c>
      <c r="F31" s="15" t="s">
        <v>57</v>
      </c>
      <c r="G31" s="22" t="s">
        <v>55</v>
      </c>
      <c r="H31" s="5">
        <v>3393</v>
      </c>
      <c r="I31" s="25">
        <v>0.15</v>
      </c>
      <c r="J31" s="31"/>
      <c r="K31" s="39"/>
      <c r="L31" s="31"/>
      <c r="M31" s="39"/>
      <c r="N31" s="31"/>
      <c r="O31" s="39"/>
      <c r="P31" s="31">
        <v>1</v>
      </c>
      <c r="Q31" s="39">
        <f>ROUND(H31*I31,0)</f>
        <v>509</v>
      </c>
      <c r="R31" s="31">
        <v>5</v>
      </c>
      <c r="S31" s="39">
        <f t="shared" si="15"/>
        <v>509</v>
      </c>
      <c r="T31" s="31">
        <v>4</v>
      </c>
      <c r="U31" s="39">
        <f>ROUND(H31*I31,0)</f>
        <v>509</v>
      </c>
      <c r="V31" s="31">
        <v>4</v>
      </c>
      <c r="W31" s="39">
        <f>ROUND(H31*I31,0)</f>
        <v>509</v>
      </c>
      <c r="X31" s="31">
        <v>4</v>
      </c>
      <c r="Y31" s="39">
        <f>ROUND(H31*I31,0)</f>
        <v>509</v>
      </c>
      <c r="Z31" s="31">
        <v>4</v>
      </c>
      <c r="AA31" s="39">
        <f>ROUND(H31*I31,0)</f>
        <v>509</v>
      </c>
      <c r="AB31" s="31">
        <v>4</v>
      </c>
      <c r="AC31" s="39">
        <f>ROUND(H31*I31,0)</f>
        <v>509</v>
      </c>
      <c r="AD31" s="31">
        <v>4</v>
      </c>
      <c r="AE31" s="39">
        <f>ROUND(H31*I31,0)</f>
        <v>509</v>
      </c>
      <c r="AF31" s="31">
        <v>4</v>
      </c>
      <c r="AG31" s="43">
        <f>ROUND(H31*I31,0)</f>
        <v>509</v>
      </c>
      <c r="AH31" s="45">
        <f t="shared" si="14"/>
        <v>34</v>
      </c>
      <c r="AI31" s="34">
        <f t="shared" si="14"/>
        <v>4581</v>
      </c>
    </row>
    <row r="32" spans="1:36" s="3" customFormat="1" ht="21.95" customHeight="1" x14ac:dyDescent="0.15">
      <c r="A32" s="5">
        <v>5</v>
      </c>
      <c r="B32" s="5" t="s">
        <v>30</v>
      </c>
      <c r="C32" s="5"/>
      <c r="D32" s="5"/>
      <c r="E32" s="5" t="s">
        <v>65</v>
      </c>
      <c r="F32" s="15" t="s">
        <v>57</v>
      </c>
      <c r="G32" s="22" t="s">
        <v>55</v>
      </c>
      <c r="H32" s="5">
        <v>3393</v>
      </c>
      <c r="I32" s="25">
        <v>0.15</v>
      </c>
      <c r="J32" s="31"/>
      <c r="K32" s="39"/>
      <c r="L32" s="31"/>
      <c r="M32" s="39"/>
      <c r="N32" s="31"/>
      <c r="O32" s="39"/>
      <c r="P32" s="31"/>
      <c r="Q32" s="39"/>
      <c r="R32" s="31">
        <v>1</v>
      </c>
      <c r="S32" s="39">
        <f t="shared" si="15"/>
        <v>509</v>
      </c>
      <c r="T32" s="31">
        <v>7</v>
      </c>
      <c r="U32" s="39">
        <f>ROUND(H32*I32,0)</f>
        <v>509</v>
      </c>
      <c r="V32" s="31">
        <v>9</v>
      </c>
      <c r="W32" s="39">
        <f>ROUND(H32*I32,0)</f>
        <v>509</v>
      </c>
      <c r="X32" s="31">
        <v>9</v>
      </c>
      <c r="Y32" s="39">
        <f>ROUND(H32*I32,0)</f>
        <v>509</v>
      </c>
      <c r="Z32" s="31">
        <v>9</v>
      </c>
      <c r="AA32" s="39">
        <f>ROUND(H32*I32,0)</f>
        <v>509</v>
      </c>
      <c r="AB32" s="31">
        <v>9</v>
      </c>
      <c r="AC32" s="39">
        <f>ROUND(H32*I32,0)</f>
        <v>509</v>
      </c>
      <c r="AD32" s="31">
        <v>9</v>
      </c>
      <c r="AE32" s="39">
        <f>ROUND(H32*I32,0)</f>
        <v>509</v>
      </c>
      <c r="AF32" s="31">
        <v>9</v>
      </c>
      <c r="AG32" s="43">
        <f>ROUND(H32*I32,0)</f>
        <v>509</v>
      </c>
      <c r="AH32" s="45">
        <f t="shared" si="14"/>
        <v>62</v>
      </c>
      <c r="AI32" s="34">
        <f t="shared" si="14"/>
        <v>4072</v>
      </c>
    </row>
    <row r="33" spans="1:35" s="3" customFormat="1" ht="21.95" customHeight="1" x14ac:dyDescent="0.15">
      <c r="A33" s="5">
        <v>6</v>
      </c>
      <c r="B33" s="5" t="s">
        <v>32</v>
      </c>
      <c r="C33" s="5"/>
      <c r="D33" s="5"/>
      <c r="E33" s="5" t="s">
        <v>66</v>
      </c>
      <c r="F33" s="15" t="s">
        <v>56</v>
      </c>
      <c r="G33" s="22" t="s">
        <v>26</v>
      </c>
      <c r="H33" s="5">
        <v>1655</v>
      </c>
      <c r="I33" s="25">
        <v>0.1</v>
      </c>
      <c r="J33" s="31">
        <v>8</v>
      </c>
      <c r="K33" s="39">
        <f>ROUND(H33*I33,0)</f>
        <v>166</v>
      </c>
      <c r="L33" s="31">
        <v>4</v>
      </c>
      <c r="M33" s="39">
        <f>ROUND(H33*I33,0)</f>
        <v>166</v>
      </c>
      <c r="N33" s="31">
        <v>9</v>
      </c>
      <c r="O33" s="39">
        <f>ROUND(H33*I33,0)</f>
        <v>166</v>
      </c>
      <c r="P33" s="31">
        <v>9</v>
      </c>
      <c r="Q33" s="39">
        <f>ROUND(H33*I33,0)</f>
        <v>166</v>
      </c>
      <c r="R33" s="31">
        <v>6</v>
      </c>
      <c r="S33" s="39">
        <f t="shared" si="15"/>
        <v>166</v>
      </c>
      <c r="T33" s="31">
        <v>8</v>
      </c>
      <c r="U33" s="39">
        <f>ROUND(H33*I33,0)</f>
        <v>166</v>
      </c>
      <c r="V33" s="31">
        <v>9</v>
      </c>
      <c r="W33" s="39">
        <f>ROUND(H33*I33,0)</f>
        <v>166</v>
      </c>
      <c r="X33" s="31">
        <v>9</v>
      </c>
      <c r="Y33" s="39">
        <f>ROUND(H33*I33,0)</f>
        <v>166</v>
      </c>
      <c r="Z33" s="31">
        <v>9</v>
      </c>
      <c r="AA33" s="39">
        <f>ROUND(H33*I33,0)</f>
        <v>166</v>
      </c>
      <c r="AB33" s="31">
        <v>9</v>
      </c>
      <c r="AC33" s="39">
        <f>ROUND(H33*I33,0)</f>
        <v>166</v>
      </c>
      <c r="AD33" s="31">
        <v>9</v>
      </c>
      <c r="AE33" s="39">
        <f>ROUND(H33*I33,0)</f>
        <v>166</v>
      </c>
      <c r="AF33" s="31">
        <v>9</v>
      </c>
      <c r="AG33" s="43">
        <f>ROUND(H33*I33,0)</f>
        <v>166</v>
      </c>
      <c r="AH33" s="45">
        <f t="shared" si="14"/>
        <v>98</v>
      </c>
      <c r="AI33" s="34">
        <f t="shared" si="14"/>
        <v>1992</v>
      </c>
    </row>
    <row r="34" spans="1:35" s="3" customFormat="1" ht="21.95" customHeight="1" x14ac:dyDescent="0.15">
      <c r="A34" s="5">
        <v>7</v>
      </c>
      <c r="B34" s="5"/>
      <c r="C34" s="5"/>
      <c r="D34" s="5"/>
      <c r="E34" s="5"/>
      <c r="F34" s="15"/>
      <c r="G34" s="5"/>
      <c r="H34" s="5"/>
      <c r="I34" s="25"/>
      <c r="J34" s="31"/>
      <c r="K34" s="39">
        <f>ROUND(H34*I34,0)</f>
        <v>0</v>
      </c>
      <c r="L34" s="31"/>
      <c r="M34" s="39">
        <f>ROUND(H34*I34,0)</f>
        <v>0</v>
      </c>
      <c r="N34" s="31"/>
      <c r="O34" s="39">
        <f>ROUND(H34*I34,0)</f>
        <v>0</v>
      </c>
      <c r="P34" s="31"/>
      <c r="Q34" s="39">
        <f>ROUND(H34*I34,0)</f>
        <v>0</v>
      </c>
      <c r="R34" s="31"/>
      <c r="S34" s="39">
        <f t="shared" si="15"/>
        <v>0</v>
      </c>
      <c r="T34" s="31"/>
      <c r="U34" s="39">
        <f>ROUND(H34*I34,0)</f>
        <v>0</v>
      </c>
      <c r="V34" s="31"/>
      <c r="W34" s="39">
        <f>ROUND(H34*I34,0)</f>
        <v>0</v>
      </c>
      <c r="X34" s="31"/>
      <c r="Y34" s="39">
        <f>ROUND(H34*I34,0)</f>
        <v>0</v>
      </c>
      <c r="Z34" s="31"/>
      <c r="AA34" s="39">
        <f>ROUND(H34*I34,0)</f>
        <v>0</v>
      </c>
      <c r="AB34" s="31"/>
      <c r="AC34" s="39">
        <f>ROUND(H34*I34,0)</f>
        <v>0</v>
      </c>
      <c r="AD34" s="31"/>
      <c r="AE34" s="39">
        <f>ROUND(H34*I34,0)</f>
        <v>0</v>
      </c>
      <c r="AF34" s="31"/>
      <c r="AG34" s="43">
        <f>ROUND(H34*I34,0)</f>
        <v>0</v>
      </c>
      <c r="AH34" s="45">
        <f t="shared" si="14"/>
        <v>0</v>
      </c>
      <c r="AI34" s="34">
        <f t="shared" si="14"/>
        <v>0</v>
      </c>
    </row>
    <row r="35" spans="1:35" s="3" customFormat="1" ht="21.95" customHeight="1" x14ac:dyDescent="0.15">
      <c r="A35" s="5">
        <v>8</v>
      </c>
      <c r="B35" s="5"/>
      <c r="C35" s="5"/>
      <c r="D35" s="5"/>
      <c r="E35" s="5"/>
      <c r="F35" s="15"/>
      <c r="G35" s="5"/>
      <c r="H35" s="5"/>
      <c r="I35" s="25"/>
      <c r="J35" s="31"/>
      <c r="K35" s="39"/>
      <c r="L35" s="31"/>
      <c r="M35" s="39"/>
      <c r="N35" s="31"/>
      <c r="O35" s="39">
        <f>ROUND(H35*I35,0)</f>
        <v>0</v>
      </c>
      <c r="P35" s="31"/>
      <c r="Q35" s="39">
        <f>ROUND(H35*I35,0)</f>
        <v>0</v>
      </c>
      <c r="R35" s="31"/>
      <c r="S35" s="39">
        <f t="shared" si="15"/>
        <v>0</v>
      </c>
      <c r="T35" s="31"/>
      <c r="U35" s="39">
        <f>ROUND(H35*I35,0)</f>
        <v>0</v>
      </c>
      <c r="V35" s="31"/>
      <c r="W35" s="39">
        <f>ROUND(H35*I35,0)</f>
        <v>0</v>
      </c>
      <c r="X35" s="31"/>
      <c r="Y35" s="39">
        <f>ROUND(H35*I35,0)</f>
        <v>0</v>
      </c>
      <c r="Z35" s="31"/>
      <c r="AA35" s="39">
        <f>ROUND(H35*I35,0)</f>
        <v>0</v>
      </c>
      <c r="AB35" s="31"/>
      <c r="AC35" s="39">
        <f>ROUND(H35*I35,0)</f>
        <v>0</v>
      </c>
      <c r="AD35" s="31"/>
      <c r="AE35" s="39">
        <f>ROUND(H35*I35,0)</f>
        <v>0</v>
      </c>
      <c r="AF35" s="31"/>
      <c r="AG35" s="43">
        <f>ROUND(H35*I35,0)</f>
        <v>0</v>
      </c>
      <c r="AH35" s="45">
        <f t="shared" si="14"/>
        <v>0</v>
      </c>
      <c r="AI35" s="34">
        <f t="shared" si="14"/>
        <v>0</v>
      </c>
    </row>
    <row r="36" spans="1:35" s="3" customFormat="1" ht="21.95" customHeight="1" x14ac:dyDescent="0.15">
      <c r="A36" s="5">
        <v>9</v>
      </c>
      <c r="B36" s="5"/>
      <c r="C36" s="5"/>
      <c r="D36" s="5"/>
      <c r="E36" s="5"/>
      <c r="F36" s="15"/>
      <c r="G36" s="5"/>
      <c r="H36" s="5"/>
      <c r="I36" s="25"/>
      <c r="J36" s="31"/>
      <c r="K36" s="39">
        <f>ROUND(H36*I36,0)</f>
        <v>0</v>
      </c>
      <c r="L36" s="31"/>
      <c r="M36" s="39"/>
      <c r="N36" s="31"/>
      <c r="O36" s="39"/>
      <c r="P36" s="31"/>
      <c r="Q36" s="39"/>
      <c r="R36" s="31"/>
      <c r="S36" s="39"/>
      <c r="T36" s="31"/>
      <c r="U36" s="39"/>
      <c r="V36" s="31"/>
      <c r="W36" s="39"/>
      <c r="X36" s="31"/>
      <c r="Y36" s="39"/>
      <c r="Z36" s="31"/>
      <c r="AA36" s="39"/>
      <c r="AB36" s="31"/>
      <c r="AC36" s="39"/>
      <c r="AD36" s="31"/>
      <c r="AE36" s="39"/>
      <c r="AF36" s="31"/>
      <c r="AG36" s="43"/>
      <c r="AH36" s="45">
        <f t="shared" si="14"/>
        <v>0</v>
      </c>
      <c r="AI36" s="34">
        <f t="shared" si="14"/>
        <v>0</v>
      </c>
    </row>
    <row r="37" spans="1:35" s="3" customFormat="1" ht="21.95" customHeight="1" x14ac:dyDescent="0.15">
      <c r="A37" s="5">
        <v>10</v>
      </c>
      <c r="B37" s="5"/>
      <c r="C37" s="5"/>
      <c r="D37" s="5"/>
      <c r="E37" s="5"/>
      <c r="F37" s="15"/>
      <c r="G37" s="5"/>
      <c r="H37" s="5"/>
      <c r="I37" s="25"/>
      <c r="J37" s="31"/>
      <c r="K37" s="39"/>
      <c r="L37" s="31"/>
      <c r="M37" s="39"/>
      <c r="N37" s="31"/>
      <c r="O37" s="39"/>
      <c r="P37" s="31"/>
      <c r="Q37" s="39"/>
      <c r="R37" s="31"/>
      <c r="S37" s="39"/>
      <c r="T37" s="31"/>
      <c r="U37" s="39">
        <f>ROUND(H37*I37,0)</f>
        <v>0</v>
      </c>
      <c r="V37" s="31"/>
      <c r="W37" s="39">
        <f>ROUND(H37*I37,0)</f>
        <v>0</v>
      </c>
      <c r="X37" s="31"/>
      <c r="Y37" s="39">
        <f>ROUND(H37*I37,0)</f>
        <v>0</v>
      </c>
      <c r="Z37" s="31"/>
      <c r="AA37" s="39">
        <f>ROUND(H37*I37,0)</f>
        <v>0</v>
      </c>
      <c r="AB37" s="31"/>
      <c r="AC37" s="39">
        <f>ROUND(H37*I37,0)</f>
        <v>0</v>
      </c>
      <c r="AD37" s="31"/>
      <c r="AE37" s="39">
        <f>ROUND(H37*I37,0)</f>
        <v>0</v>
      </c>
      <c r="AF37" s="31"/>
      <c r="AG37" s="43">
        <f>ROUND(H37*I37,0)</f>
        <v>0</v>
      </c>
      <c r="AH37" s="45">
        <f t="shared" si="14"/>
        <v>0</v>
      </c>
      <c r="AI37" s="34">
        <f t="shared" si="14"/>
        <v>0</v>
      </c>
    </row>
    <row r="38" spans="1:35" ht="21.95" customHeight="1" x14ac:dyDescent="0.15">
      <c r="A38" s="7"/>
      <c r="B38" s="7"/>
      <c r="C38" s="10" t="s">
        <v>25</v>
      </c>
      <c r="D38" s="10"/>
      <c r="E38" s="10"/>
      <c r="F38" s="18"/>
      <c r="G38" s="7"/>
      <c r="H38" s="7"/>
      <c r="I38" s="27"/>
      <c r="J38" s="33">
        <f t="shared" ref="J38:AI38" si="16">SUM(J28:J37)</f>
        <v>14</v>
      </c>
      <c r="K38" s="33">
        <f t="shared" si="16"/>
        <v>662</v>
      </c>
      <c r="L38" s="33">
        <f t="shared" si="16"/>
        <v>10</v>
      </c>
      <c r="M38" s="33">
        <f t="shared" si="16"/>
        <v>662</v>
      </c>
      <c r="N38" s="33">
        <f t="shared" si="16"/>
        <v>16</v>
      </c>
      <c r="O38" s="33">
        <f t="shared" si="16"/>
        <v>662</v>
      </c>
      <c r="P38" s="33">
        <f t="shared" si="16"/>
        <v>16</v>
      </c>
      <c r="Q38" s="33">
        <f t="shared" si="16"/>
        <v>1432</v>
      </c>
      <c r="R38" s="33">
        <f t="shared" si="16"/>
        <v>18</v>
      </c>
      <c r="S38" s="33">
        <f t="shared" si="16"/>
        <v>1941</v>
      </c>
      <c r="T38" s="33">
        <f t="shared" si="16"/>
        <v>21</v>
      </c>
      <c r="U38" s="33">
        <f t="shared" si="16"/>
        <v>1432</v>
      </c>
      <c r="V38" s="33">
        <f t="shared" si="16"/>
        <v>24</v>
      </c>
      <c r="W38" s="33">
        <f t="shared" si="16"/>
        <v>1432</v>
      </c>
      <c r="X38" s="33">
        <f t="shared" si="16"/>
        <v>24</v>
      </c>
      <c r="Y38" s="33">
        <f t="shared" si="16"/>
        <v>1432</v>
      </c>
      <c r="Z38" s="33">
        <f t="shared" si="16"/>
        <v>24</v>
      </c>
      <c r="AA38" s="33">
        <f t="shared" si="16"/>
        <v>1432</v>
      </c>
      <c r="AB38" s="33">
        <f t="shared" si="16"/>
        <v>24</v>
      </c>
      <c r="AC38" s="33">
        <f t="shared" si="16"/>
        <v>1432</v>
      </c>
      <c r="AD38" s="33">
        <f t="shared" si="16"/>
        <v>24</v>
      </c>
      <c r="AE38" s="33">
        <f t="shared" si="16"/>
        <v>1432</v>
      </c>
      <c r="AF38" s="33">
        <f t="shared" si="16"/>
        <v>24</v>
      </c>
      <c r="AG38" s="33">
        <f t="shared" si="16"/>
        <v>1432</v>
      </c>
      <c r="AH38" s="47">
        <f t="shared" si="16"/>
        <v>239</v>
      </c>
      <c r="AI38" s="34">
        <f t="shared" si="16"/>
        <v>15383</v>
      </c>
    </row>
    <row r="39" spans="1:35" s="3" customFormat="1" ht="21.95" customHeight="1" x14ac:dyDescent="0.15">
      <c r="A39" s="6"/>
      <c r="B39" s="6"/>
      <c r="C39" s="11" t="s">
        <v>50</v>
      </c>
      <c r="D39" s="55"/>
      <c r="E39" s="11"/>
      <c r="F39" s="9"/>
      <c r="G39" s="6"/>
      <c r="H39" s="6"/>
      <c r="I39" s="28"/>
      <c r="J39" s="34"/>
      <c r="K39" s="39">
        <f>K38*10</f>
        <v>6620</v>
      </c>
      <c r="L39" s="34"/>
      <c r="M39" s="39">
        <f>M38*10</f>
        <v>6620</v>
      </c>
      <c r="N39" s="34"/>
      <c r="O39" s="39">
        <f>O38*10</f>
        <v>6620</v>
      </c>
      <c r="P39" s="34"/>
      <c r="Q39" s="39">
        <f>Q38*10</f>
        <v>14320</v>
      </c>
      <c r="R39" s="34"/>
      <c r="S39" s="39">
        <f>S38*10</f>
        <v>19410</v>
      </c>
      <c r="T39" s="34"/>
      <c r="U39" s="39">
        <f>U38*10</f>
        <v>14320</v>
      </c>
      <c r="V39" s="34"/>
      <c r="W39" s="39">
        <f>W38*10</f>
        <v>14320</v>
      </c>
      <c r="X39" s="34"/>
      <c r="Y39" s="39">
        <f>Y38*10</f>
        <v>14320</v>
      </c>
      <c r="Z39" s="34"/>
      <c r="AA39" s="39">
        <f>AA38*10</f>
        <v>14320</v>
      </c>
      <c r="AB39" s="34"/>
      <c r="AC39" s="39">
        <f>AC38*10</f>
        <v>14320</v>
      </c>
      <c r="AD39" s="34"/>
      <c r="AE39" s="39">
        <f>AE38*10</f>
        <v>14320</v>
      </c>
      <c r="AF39" s="34"/>
      <c r="AG39" s="43">
        <f>AG38*10</f>
        <v>14320</v>
      </c>
      <c r="AH39" s="9"/>
      <c r="AI39" s="39">
        <f>AI38*10</f>
        <v>153830</v>
      </c>
    </row>
    <row r="40" spans="1:35" ht="21.95" customHeight="1" x14ac:dyDescent="0.15">
      <c r="AH40" s="48"/>
      <c r="AI40" s="50"/>
    </row>
    <row r="41" spans="1:35" ht="21.95" customHeight="1" x14ac:dyDescent="0.15">
      <c r="I41" s="30" t="s">
        <v>35</v>
      </c>
      <c r="J41" s="35">
        <f>J22+J38</f>
        <v>67</v>
      </c>
      <c r="K41" s="35">
        <f>(K23+K39)</f>
        <v>34200</v>
      </c>
      <c r="L41" s="35">
        <f>L22+L38</f>
        <v>56</v>
      </c>
      <c r="M41" s="35">
        <f>(M23+M39)</f>
        <v>30480</v>
      </c>
      <c r="N41" s="35">
        <f>N22+N38</f>
        <v>78</v>
      </c>
      <c r="O41" s="35">
        <f>(O23+O39)</f>
        <v>41960</v>
      </c>
      <c r="P41" s="35">
        <f>P22+P38</f>
        <v>74</v>
      </c>
      <c r="Q41" s="35">
        <f>(Q23+Q39)</f>
        <v>45670</v>
      </c>
      <c r="R41" s="35">
        <f>R22+R38</f>
        <v>67</v>
      </c>
      <c r="S41" s="35">
        <f>(S23+S39)</f>
        <v>46600</v>
      </c>
      <c r="T41" s="35">
        <f>T22+T38</f>
        <v>64</v>
      </c>
      <c r="U41" s="35">
        <f>(U23+U39)</f>
        <v>38170</v>
      </c>
      <c r="V41" s="35">
        <f>V22+V38</f>
        <v>63</v>
      </c>
      <c r="W41" s="35">
        <f>(W23+W39)</f>
        <v>32320</v>
      </c>
      <c r="X41" s="35">
        <f>X22+X38</f>
        <v>63</v>
      </c>
      <c r="Y41" s="35">
        <f>(Y23+Y39)</f>
        <v>32320</v>
      </c>
      <c r="Z41" s="35">
        <f>Z22+Z38</f>
        <v>65</v>
      </c>
      <c r="AA41" s="35">
        <f>(AA23+AA39)</f>
        <v>34310</v>
      </c>
      <c r="AB41" s="35">
        <f>AB22+AB38</f>
        <v>66</v>
      </c>
      <c r="AC41" s="35">
        <f>(AC23+AC39)</f>
        <v>35300</v>
      </c>
      <c r="AD41" s="35">
        <f>AD22+AD38</f>
        <v>67</v>
      </c>
      <c r="AE41" s="35">
        <f>(AE23+AE39)</f>
        <v>36300</v>
      </c>
      <c r="AF41" s="35">
        <f>AF22+AF38</f>
        <v>68</v>
      </c>
      <c r="AG41" s="44">
        <f>(AG23+AG39)</f>
        <v>37290</v>
      </c>
      <c r="AH41" s="49">
        <f>AH22+AH38</f>
        <v>798</v>
      </c>
      <c r="AI41" s="35">
        <f>(AI23+AI39)</f>
        <v>444920</v>
      </c>
    </row>
    <row r="42" spans="1:35" ht="21.95" customHeight="1" x14ac:dyDescent="0.15">
      <c r="I42" s="69" t="s">
        <v>19</v>
      </c>
      <c r="J42" s="69"/>
      <c r="K42" s="35">
        <f>J41+L41+N41+P41+R41+T41+V41+X41+Z41+AB41+AD41+AF41</f>
        <v>798</v>
      </c>
      <c r="M42" s="42"/>
      <c r="O42" s="42"/>
      <c r="Q42" s="42"/>
      <c r="S42" s="42"/>
      <c r="U42" s="42"/>
      <c r="W42" s="42"/>
      <c r="Y42" s="42"/>
      <c r="AA42" s="42"/>
      <c r="AC42" s="42"/>
      <c r="AE42" s="42"/>
      <c r="AG42" s="42"/>
    </row>
    <row r="43" spans="1:35" ht="21.95" customHeight="1" x14ac:dyDescent="0.15">
      <c r="I43" s="69" t="s">
        <v>51</v>
      </c>
      <c r="J43" s="69"/>
      <c r="K43" s="35">
        <f>K41+M41+O41+Q41+S41+U41+W41+Y41+AA41+AC41+AE41+AG41</f>
        <v>444920</v>
      </c>
      <c r="M43" s="42"/>
      <c r="O43" s="42"/>
      <c r="Q43" s="42"/>
      <c r="S43" s="42"/>
      <c r="U43" s="42"/>
      <c r="W43" s="42"/>
      <c r="Y43" s="42"/>
      <c r="AA43" s="42"/>
      <c r="AC43" s="42"/>
      <c r="AE43" s="42"/>
      <c r="AG43" s="42"/>
    </row>
    <row r="44" spans="1:35" ht="21.95" customHeight="1" x14ac:dyDescent="0.15">
      <c r="I44" s="70" t="s">
        <v>34</v>
      </c>
      <c r="J44" s="70"/>
      <c r="K44" s="35">
        <f>ROUNDDOWN(K43,-3)</f>
        <v>444000</v>
      </c>
    </row>
    <row r="45" spans="1:35" ht="21.95" customHeight="1" x14ac:dyDescent="0.15">
      <c r="I45" s="70" t="s">
        <v>1</v>
      </c>
      <c r="J45" s="70"/>
      <c r="K45" s="40">
        <v>541000</v>
      </c>
    </row>
    <row r="46" spans="1:35" ht="21.95" customHeight="1" x14ac:dyDescent="0.15">
      <c r="I46" s="71" t="s">
        <v>37</v>
      </c>
      <c r="J46" s="71"/>
      <c r="K46" s="35">
        <f>K44-K45</f>
        <v>-97000</v>
      </c>
    </row>
    <row r="47" spans="1:35" x14ac:dyDescent="0.15">
      <c r="I47" s="64"/>
      <c r="J47" s="64"/>
      <c r="K47" s="41"/>
    </row>
  </sheetData>
  <mergeCells count="50">
    <mergeCell ref="AC19:AC20"/>
    <mergeCell ref="AE19:AE20"/>
    <mergeCell ref="AG19:AG20"/>
    <mergeCell ref="AI19:AI20"/>
    <mergeCell ref="S19:S20"/>
    <mergeCell ref="U19:U20"/>
    <mergeCell ref="W19:W20"/>
    <mergeCell ref="Y19:Y20"/>
    <mergeCell ref="AA19:AA20"/>
    <mergeCell ref="I47:J47"/>
    <mergeCell ref="A19:A20"/>
    <mergeCell ref="C19:C20"/>
    <mergeCell ref="K19:K20"/>
    <mergeCell ref="M19:M20"/>
    <mergeCell ref="I42:J42"/>
    <mergeCell ref="I43:J43"/>
    <mergeCell ref="I44:J44"/>
    <mergeCell ref="I45:J45"/>
    <mergeCell ref="I46:J46"/>
    <mergeCell ref="AH7:AI7"/>
    <mergeCell ref="J26:K26"/>
    <mergeCell ref="L26:M26"/>
    <mergeCell ref="N26:O26"/>
    <mergeCell ref="P26:Q26"/>
    <mergeCell ref="R26:S26"/>
    <mergeCell ref="T26:U26"/>
    <mergeCell ref="V26:W26"/>
    <mergeCell ref="X26:Y26"/>
    <mergeCell ref="Z26:AA26"/>
    <mergeCell ref="AB26:AC26"/>
    <mergeCell ref="AD26:AE26"/>
    <mergeCell ref="AF26:AG26"/>
    <mergeCell ref="AH26:AI26"/>
    <mergeCell ref="O19:O20"/>
    <mergeCell ref="Q19:Q20"/>
    <mergeCell ref="X7:Y7"/>
    <mergeCell ref="Z7:AA7"/>
    <mergeCell ref="AB7:AC7"/>
    <mergeCell ref="AD7:AE7"/>
    <mergeCell ref="AF7:AG7"/>
    <mergeCell ref="N7:O7"/>
    <mergeCell ref="P7:Q7"/>
    <mergeCell ref="R7:S7"/>
    <mergeCell ref="T7:U7"/>
    <mergeCell ref="V7:W7"/>
    <mergeCell ref="E2:F2"/>
    <mergeCell ref="E3:H3"/>
    <mergeCell ref="E4:H4"/>
    <mergeCell ref="J7:K7"/>
    <mergeCell ref="L7:M7"/>
  </mergeCells>
  <phoneticPr fontId="1"/>
  <pageMargins left="0" right="0" top="0.74803149606299213" bottom="0.15748031496062992" header="0.31496062992125984" footer="0.31496062992125984"/>
  <pageSetup paperSize="9" scale="57" orientation="landscape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AJ50"/>
  <sheetViews>
    <sheetView view="pageBreakPreview" zoomScale="75" zoomScaleSheetLayoutView="75" workbookViewId="0">
      <selection activeCell="C29" sqref="C29"/>
    </sheetView>
  </sheetViews>
  <sheetFormatPr defaultRowHeight="13.5" x14ac:dyDescent="0.15"/>
  <cols>
    <col min="1" max="1" width="3.125" customWidth="1"/>
    <col min="3" max="4" width="11.25" customWidth="1"/>
    <col min="5" max="5" width="13" customWidth="1"/>
    <col min="6" max="6" width="14.125" style="1" customWidth="1"/>
    <col min="8" max="8" width="8" customWidth="1"/>
    <col min="9" max="9" width="6.25" customWidth="1"/>
    <col min="10" max="10" width="4.625" customWidth="1"/>
    <col min="11" max="11" width="8.75" customWidth="1"/>
    <col min="12" max="12" width="5.125" customWidth="1"/>
    <col min="13" max="13" width="9.25" customWidth="1"/>
    <col min="14" max="14" width="4.875" customWidth="1"/>
    <col min="15" max="15" width="9.75" style="2" customWidth="1"/>
    <col min="16" max="16" width="5" customWidth="1"/>
    <col min="17" max="17" width="7.375" customWidth="1"/>
    <col min="18" max="18" width="5.125" customWidth="1"/>
    <col min="20" max="20" width="4.75" customWidth="1"/>
    <col min="22" max="22" width="5" customWidth="1"/>
    <col min="24" max="24" width="4.75" customWidth="1"/>
    <col min="26" max="26" width="4.875" customWidth="1"/>
    <col min="28" max="28" width="4.75" customWidth="1"/>
    <col min="30" max="30" width="4.875" customWidth="1"/>
    <col min="32" max="32" width="5.375" customWidth="1"/>
    <col min="34" max="34" width="5.125" bestFit="1" customWidth="1"/>
    <col min="35" max="35" width="8.125" bestFit="1" customWidth="1"/>
  </cols>
  <sheetData>
    <row r="1" spans="1:35" x14ac:dyDescent="0.15">
      <c r="C1" t="s">
        <v>18</v>
      </c>
    </row>
    <row r="2" spans="1:35" x14ac:dyDescent="0.15">
      <c r="C2" s="74" t="s">
        <v>20</v>
      </c>
      <c r="D2" s="76"/>
      <c r="E2" s="56"/>
      <c r="F2" s="57"/>
      <c r="G2" s="19"/>
      <c r="H2" s="23"/>
      <c r="K2" t="s">
        <v>21</v>
      </c>
      <c r="L2" t="s">
        <v>0</v>
      </c>
    </row>
    <row r="3" spans="1:35" x14ac:dyDescent="0.15">
      <c r="C3" s="75" t="s">
        <v>9</v>
      </c>
      <c r="D3" s="78"/>
      <c r="E3" s="56"/>
      <c r="F3" s="57"/>
      <c r="G3" s="57"/>
      <c r="H3" s="58"/>
      <c r="K3" t="s">
        <v>31</v>
      </c>
      <c r="L3" s="36"/>
      <c r="M3" t="s">
        <v>41</v>
      </c>
    </row>
    <row r="4" spans="1:35" x14ac:dyDescent="0.15">
      <c r="C4" s="75" t="s">
        <v>22</v>
      </c>
      <c r="D4" s="77"/>
      <c r="E4" s="56"/>
      <c r="F4" s="57"/>
      <c r="G4" s="57"/>
      <c r="H4" s="58"/>
      <c r="K4" t="s">
        <v>40</v>
      </c>
      <c r="L4" t="s">
        <v>8</v>
      </c>
    </row>
    <row r="5" spans="1:35" x14ac:dyDescent="0.15">
      <c r="F5" s="13"/>
      <c r="G5" s="20"/>
      <c r="H5" s="20"/>
      <c r="L5" s="37" t="s">
        <v>54</v>
      </c>
    </row>
    <row r="6" spans="1:35" x14ac:dyDescent="0.15">
      <c r="A6" t="s">
        <v>4</v>
      </c>
      <c r="E6" s="12" t="s">
        <v>39</v>
      </c>
    </row>
    <row r="7" spans="1:35" s="3" customFormat="1" ht="21.95" customHeight="1" x14ac:dyDescent="0.15">
      <c r="A7" s="4"/>
      <c r="B7" s="4" t="s">
        <v>24</v>
      </c>
      <c r="C7" s="4" t="s">
        <v>49</v>
      </c>
      <c r="D7" s="4" t="s">
        <v>67</v>
      </c>
      <c r="E7" s="4" t="s">
        <v>15</v>
      </c>
      <c r="F7" s="14" t="s">
        <v>5</v>
      </c>
      <c r="G7" s="21" t="s">
        <v>3</v>
      </c>
      <c r="H7" s="21" t="s">
        <v>14</v>
      </c>
      <c r="I7" s="24" t="s">
        <v>17</v>
      </c>
      <c r="J7" s="59" t="s">
        <v>42</v>
      </c>
      <c r="K7" s="60"/>
      <c r="L7" s="59" t="s">
        <v>36</v>
      </c>
      <c r="M7" s="60"/>
      <c r="N7" s="59" t="s">
        <v>2</v>
      </c>
      <c r="O7" s="60"/>
      <c r="P7" s="59" t="s">
        <v>38</v>
      </c>
      <c r="Q7" s="60"/>
      <c r="R7" s="59" t="s">
        <v>44</v>
      </c>
      <c r="S7" s="60"/>
      <c r="T7" s="59" t="s">
        <v>29</v>
      </c>
      <c r="U7" s="60"/>
      <c r="V7" s="59" t="s">
        <v>33</v>
      </c>
      <c r="W7" s="60"/>
      <c r="X7" s="59" t="s">
        <v>43</v>
      </c>
      <c r="Y7" s="60"/>
      <c r="Z7" s="59" t="s">
        <v>47</v>
      </c>
      <c r="AA7" s="60"/>
      <c r="AB7" s="59" t="s">
        <v>48</v>
      </c>
      <c r="AC7" s="60"/>
      <c r="AD7" s="59" t="s">
        <v>13</v>
      </c>
      <c r="AE7" s="60"/>
      <c r="AF7" s="59" t="s">
        <v>45</v>
      </c>
      <c r="AG7" s="60"/>
      <c r="AH7" s="61" t="s">
        <v>25</v>
      </c>
      <c r="AI7" s="61"/>
    </row>
    <row r="8" spans="1:35" s="3" customFormat="1" ht="21.95" customHeight="1" x14ac:dyDescent="0.15">
      <c r="A8" s="4"/>
      <c r="B8" s="4"/>
      <c r="C8" s="4"/>
      <c r="D8" s="4"/>
      <c r="E8" s="4"/>
      <c r="F8" s="14"/>
      <c r="G8" s="21"/>
      <c r="H8" s="21"/>
      <c r="I8" s="24"/>
      <c r="J8" s="11" t="s">
        <v>6</v>
      </c>
      <c r="K8" s="38" t="s">
        <v>23</v>
      </c>
      <c r="L8" s="11" t="s">
        <v>6</v>
      </c>
      <c r="M8" s="38" t="s">
        <v>23</v>
      </c>
      <c r="N8" s="11" t="s">
        <v>6</v>
      </c>
      <c r="O8" s="38" t="s">
        <v>23</v>
      </c>
      <c r="P8" s="11" t="s">
        <v>6</v>
      </c>
      <c r="Q8" s="38" t="s">
        <v>23</v>
      </c>
      <c r="R8" s="11" t="s">
        <v>6</v>
      </c>
      <c r="S8" s="38" t="s">
        <v>23</v>
      </c>
      <c r="T8" s="11" t="s">
        <v>6</v>
      </c>
      <c r="U8" s="38" t="s">
        <v>23</v>
      </c>
      <c r="V8" s="11" t="s">
        <v>6</v>
      </c>
      <c r="W8" s="38" t="s">
        <v>23</v>
      </c>
      <c r="X8" s="11" t="s">
        <v>6</v>
      </c>
      <c r="Y8" s="38" t="s">
        <v>23</v>
      </c>
      <c r="Z8" s="11" t="s">
        <v>6</v>
      </c>
      <c r="AA8" s="38" t="s">
        <v>23</v>
      </c>
      <c r="AB8" s="11" t="s">
        <v>6</v>
      </c>
      <c r="AC8" s="38" t="s">
        <v>23</v>
      </c>
      <c r="AD8" s="11" t="s">
        <v>6</v>
      </c>
      <c r="AE8" s="38" t="s">
        <v>23</v>
      </c>
      <c r="AF8" s="11" t="s">
        <v>6</v>
      </c>
      <c r="AG8" s="38" t="s">
        <v>23</v>
      </c>
      <c r="AH8" s="11" t="s">
        <v>6</v>
      </c>
      <c r="AI8" s="38" t="s">
        <v>23</v>
      </c>
    </row>
    <row r="9" spans="1:35" s="3" customFormat="1" ht="21.95" customHeight="1" x14ac:dyDescent="0.15">
      <c r="A9" s="5">
        <v>1</v>
      </c>
      <c r="B9" s="5"/>
      <c r="C9" s="5"/>
      <c r="D9" s="5"/>
      <c r="E9" s="5"/>
      <c r="F9" s="15"/>
      <c r="G9" s="5"/>
      <c r="H9" s="5"/>
      <c r="I9" s="25"/>
      <c r="J9" s="31"/>
      <c r="K9" s="39">
        <f t="shared" ref="K9:K23" si="0">ROUND(H9*J9*I9,0)</f>
        <v>0</v>
      </c>
      <c r="L9" s="31"/>
      <c r="M9" s="39">
        <f t="shared" ref="M9:M23" si="1">ROUND(I9*L9*H9,0)</f>
        <v>0</v>
      </c>
      <c r="N9" s="31"/>
      <c r="O9" s="39">
        <f t="shared" ref="O9:O23" si="2">ROUND(H9*N9*I9,0)</f>
        <v>0</v>
      </c>
      <c r="P9" s="31"/>
      <c r="Q9" s="39">
        <f t="shared" ref="Q9:Q23" si="3">ROUND(H9*P9*I9,0)</f>
        <v>0</v>
      </c>
      <c r="R9" s="31"/>
      <c r="S9" s="39">
        <f t="shared" ref="S9:S23" si="4">ROUND(H9*R9*I9,0)</f>
        <v>0</v>
      </c>
      <c r="T9" s="31"/>
      <c r="U9" s="39">
        <f t="shared" ref="U9:U23" si="5">ROUND(H9*T9*I9,0)</f>
        <v>0</v>
      </c>
      <c r="V9" s="31"/>
      <c r="W9" s="39">
        <f t="shared" ref="W9:W23" si="6">ROUND(H9*V9*I9,0)</f>
        <v>0</v>
      </c>
      <c r="X9" s="31"/>
      <c r="Y9" s="39">
        <f t="shared" ref="Y9:Y23" si="7">ROUND(H9*X9*I9,0)</f>
        <v>0</v>
      </c>
      <c r="Z9" s="31"/>
      <c r="AA9" s="39">
        <f t="shared" ref="AA9:AA23" si="8">ROUND(H9*Z9*I9,0)</f>
        <v>0</v>
      </c>
      <c r="AB9" s="31"/>
      <c r="AC9" s="39">
        <f t="shared" ref="AC9:AC23" si="9">ROUND(H9*AB9*I9,0)</f>
        <v>0</v>
      </c>
      <c r="AD9" s="31"/>
      <c r="AE9" s="39">
        <f t="shared" ref="AE9:AE23" si="10">ROUND(H9*AD9*I9,0)</f>
        <v>0</v>
      </c>
      <c r="AF9" s="31"/>
      <c r="AG9" s="39">
        <f t="shared" ref="AG9:AG23" si="11">ROUND(H9*AF9*I9,0)</f>
        <v>0</v>
      </c>
      <c r="AH9" s="34">
        <f t="shared" ref="AH9:AI25" si="12">SUM(J9+L9+N9+P9+R9+T9+V9+X9+Z9+AB9+AD9+AF9)</f>
        <v>0</v>
      </c>
      <c r="AI9" s="34">
        <f t="shared" si="12"/>
        <v>0</v>
      </c>
    </row>
    <row r="10" spans="1:35" s="3" customFormat="1" ht="21.95" customHeight="1" x14ac:dyDescent="0.15">
      <c r="A10" s="5">
        <v>2</v>
      </c>
      <c r="B10" s="5"/>
      <c r="C10" s="5"/>
      <c r="D10" s="5"/>
      <c r="E10" s="5"/>
      <c r="F10" s="15"/>
      <c r="G10" s="5"/>
      <c r="H10" s="5"/>
      <c r="I10" s="25"/>
      <c r="J10" s="31"/>
      <c r="K10" s="39">
        <f t="shared" si="0"/>
        <v>0</v>
      </c>
      <c r="L10" s="31"/>
      <c r="M10" s="39">
        <f t="shared" si="1"/>
        <v>0</v>
      </c>
      <c r="N10" s="31"/>
      <c r="O10" s="39">
        <f t="shared" si="2"/>
        <v>0</v>
      </c>
      <c r="P10" s="31"/>
      <c r="Q10" s="39">
        <f t="shared" si="3"/>
        <v>0</v>
      </c>
      <c r="R10" s="31"/>
      <c r="S10" s="39">
        <f t="shared" si="4"/>
        <v>0</v>
      </c>
      <c r="T10" s="31"/>
      <c r="U10" s="39">
        <f t="shared" si="5"/>
        <v>0</v>
      </c>
      <c r="V10" s="31"/>
      <c r="W10" s="39">
        <f t="shared" si="6"/>
        <v>0</v>
      </c>
      <c r="X10" s="31"/>
      <c r="Y10" s="39">
        <f t="shared" si="7"/>
        <v>0</v>
      </c>
      <c r="Z10" s="31"/>
      <c r="AA10" s="39">
        <f t="shared" si="8"/>
        <v>0</v>
      </c>
      <c r="AB10" s="31"/>
      <c r="AC10" s="39">
        <f t="shared" si="9"/>
        <v>0</v>
      </c>
      <c r="AD10" s="31"/>
      <c r="AE10" s="39">
        <f t="shared" si="10"/>
        <v>0</v>
      </c>
      <c r="AF10" s="31"/>
      <c r="AG10" s="39">
        <f t="shared" si="11"/>
        <v>0</v>
      </c>
      <c r="AH10" s="34">
        <f t="shared" si="12"/>
        <v>0</v>
      </c>
      <c r="AI10" s="34">
        <f t="shared" si="12"/>
        <v>0</v>
      </c>
    </row>
    <row r="11" spans="1:35" s="3" customFormat="1" ht="21.95" customHeight="1" x14ac:dyDescent="0.15">
      <c r="A11" s="5">
        <v>3</v>
      </c>
      <c r="B11" s="5"/>
      <c r="C11" s="5"/>
      <c r="D11" s="5"/>
      <c r="E11" s="5"/>
      <c r="F11" s="15"/>
      <c r="G11" s="5"/>
      <c r="H11" s="5"/>
      <c r="I11" s="25"/>
      <c r="J11" s="31"/>
      <c r="K11" s="39">
        <f t="shared" si="0"/>
        <v>0</v>
      </c>
      <c r="L11" s="31"/>
      <c r="M11" s="39">
        <f t="shared" si="1"/>
        <v>0</v>
      </c>
      <c r="N11" s="31"/>
      <c r="O11" s="39">
        <f t="shared" si="2"/>
        <v>0</v>
      </c>
      <c r="P11" s="31"/>
      <c r="Q11" s="39">
        <f t="shared" si="3"/>
        <v>0</v>
      </c>
      <c r="R11" s="31"/>
      <c r="S11" s="39">
        <f t="shared" si="4"/>
        <v>0</v>
      </c>
      <c r="T11" s="31"/>
      <c r="U11" s="39">
        <f t="shared" si="5"/>
        <v>0</v>
      </c>
      <c r="V11" s="31"/>
      <c r="W11" s="39">
        <f t="shared" si="6"/>
        <v>0</v>
      </c>
      <c r="X11" s="31"/>
      <c r="Y11" s="39">
        <f t="shared" si="7"/>
        <v>0</v>
      </c>
      <c r="Z11" s="31"/>
      <c r="AA11" s="39">
        <f t="shared" si="8"/>
        <v>0</v>
      </c>
      <c r="AB11" s="31"/>
      <c r="AC11" s="39">
        <f t="shared" si="9"/>
        <v>0</v>
      </c>
      <c r="AD11" s="31"/>
      <c r="AE11" s="39">
        <f t="shared" si="10"/>
        <v>0</v>
      </c>
      <c r="AF11" s="31"/>
      <c r="AG11" s="39">
        <f t="shared" si="11"/>
        <v>0</v>
      </c>
      <c r="AH11" s="34">
        <f t="shared" si="12"/>
        <v>0</v>
      </c>
      <c r="AI11" s="34">
        <f t="shared" si="12"/>
        <v>0</v>
      </c>
    </row>
    <row r="12" spans="1:35" s="3" customFormat="1" ht="21.95" customHeight="1" x14ac:dyDescent="0.15">
      <c r="A12" s="5">
        <v>4</v>
      </c>
      <c r="B12" s="5"/>
      <c r="C12" s="5"/>
      <c r="D12" s="5"/>
      <c r="E12" s="5"/>
      <c r="F12" s="15"/>
      <c r="G12" s="5"/>
      <c r="H12" s="5"/>
      <c r="I12" s="25"/>
      <c r="J12" s="31"/>
      <c r="K12" s="39">
        <f t="shared" si="0"/>
        <v>0</v>
      </c>
      <c r="L12" s="31"/>
      <c r="M12" s="39">
        <f t="shared" si="1"/>
        <v>0</v>
      </c>
      <c r="N12" s="31"/>
      <c r="O12" s="39">
        <f t="shared" si="2"/>
        <v>0</v>
      </c>
      <c r="P12" s="31"/>
      <c r="Q12" s="39">
        <f t="shared" si="3"/>
        <v>0</v>
      </c>
      <c r="R12" s="31"/>
      <c r="S12" s="39">
        <f t="shared" si="4"/>
        <v>0</v>
      </c>
      <c r="T12" s="31"/>
      <c r="U12" s="39">
        <f t="shared" si="5"/>
        <v>0</v>
      </c>
      <c r="V12" s="31"/>
      <c r="W12" s="39">
        <f t="shared" si="6"/>
        <v>0</v>
      </c>
      <c r="X12" s="31"/>
      <c r="Y12" s="39">
        <f t="shared" si="7"/>
        <v>0</v>
      </c>
      <c r="Z12" s="31"/>
      <c r="AA12" s="39">
        <f t="shared" si="8"/>
        <v>0</v>
      </c>
      <c r="AB12" s="31"/>
      <c r="AC12" s="39">
        <f t="shared" si="9"/>
        <v>0</v>
      </c>
      <c r="AD12" s="31"/>
      <c r="AE12" s="39">
        <f t="shared" si="10"/>
        <v>0</v>
      </c>
      <c r="AF12" s="31"/>
      <c r="AG12" s="39">
        <f t="shared" si="11"/>
        <v>0</v>
      </c>
      <c r="AH12" s="34">
        <f t="shared" si="12"/>
        <v>0</v>
      </c>
      <c r="AI12" s="34">
        <f t="shared" si="12"/>
        <v>0</v>
      </c>
    </row>
    <row r="13" spans="1:35" s="3" customFormat="1" ht="21.95" customHeight="1" x14ac:dyDescent="0.15">
      <c r="A13" s="5">
        <v>5</v>
      </c>
      <c r="B13" s="5"/>
      <c r="C13" s="5"/>
      <c r="D13" s="5"/>
      <c r="E13" s="5"/>
      <c r="F13" s="15"/>
      <c r="G13" s="5"/>
      <c r="H13" s="5"/>
      <c r="I13" s="25"/>
      <c r="J13" s="31"/>
      <c r="K13" s="39">
        <f t="shared" si="0"/>
        <v>0</v>
      </c>
      <c r="L13" s="31"/>
      <c r="M13" s="39">
        <f t="shared" si="1"/>
        <v>0</v>
      </c>
      <c r="N13" s="31"/>
      <c r="O13" s="39">
        <f t="shared" si="2"/>
        <v>0</v>
      </c>
      <c r="P13" s="31"/>
      <c r="Q13" s="39">
        <f t="shared" si="3"/>
        <v>0</v>
      </c>
      <c r="R13" s="31"/>
      <c r="S13" s="39">
        <f t="shared" si="4"/>
        <v>0</v>
      </c>
      <c r="T13" s="31"/>
      <c r="U13" s="39">
        <f t="shared" si="5"/>
        <v>0</v>
      </c>
      <c r="V13" s="31"/>
      <c r="W13" s="39">
        <f t="shared" si="6"/>
        <v>0</v>
      </c>
      <c r="X13" s="31"/>
      <c r="Y13" s="39">
        <f t="shared" si="7"/>
        <v>0</v>
      </c>
      <c r="Z13" s="31"/>
      <c r="AA13" s="39">
        <f t="shared" si="8"/>
        <v>0</v>
      </c>
      <c r="AB13" s="31"/>
      <c r="AC13" s="39">
        <f t="shared" si="9"/>
        <v>0</v>
      </c>
      <c r="AD13" s="31"/>
      <c r="AE13" s="39">
        <f t="shared" si="10"/>
        <v>0</v>
      </c>
      <c r="AF13" s="31"/>
      <c r="AG13" s="39">
        <f t="shared" si="11"/>
        <v>0</v>
      </c>
      <c r="AH13" s="34">
        <f t="shared" si="12"/>
        <v>0</v>
      </c>
      <c r="AI13" s="34">
        <f t="shared" si="12"/>
        <v>0</v>
      </c>
    </row>
    <row r="14" spans="1:35" s="3" customFormat="1" ht="21.95" customHeight="1" x14ac:dyDescent="0.15">
      <c r="A14" s="5">
        <v>6</v>
      </c>
      <c r="B14" s="5"/>
      <c r="C14" s="5"/>
      <c r="D14" s="5"/>
      <c r="E14" s="5"/>
      <c r="F14" s="15"/>
      <c r="G14" s="5"/>
      <c r="H14" s="5"/>
      <c r="I14" s="25"/>
      <c r="J14" s="31"/>
      <c r="K14" s="39">
        <f t="shared" si="0"/>
        <v>0</v>
      </c>
      <c r="L14" s="31"/>
      <c r="M14" s="39">
        <f t="shared" si="1"/>
        <v>0</v>
      </c>
      <c r="N14" s="31"/>
      <c r="O14" s="39">
        <f t="shared" si="2"/>
        <v>0</v>
      </c>
      <c r="P14" s="31"/>
      <c r="Q14" s="39">
        <f t="shared" si="3"/>
        <v>0</v>
      </c>
      <c r="R14" s="31"/>
      <c r="S14" s="39">
        <f t="shared" si="4"/>
        <v>0</v>
      </c>
      <c r="T14" s="31"/>
      <c r="U14" s="39">
        <f t="shared" si="5"/>
        <v>0</v>
      </c>
      <c r="V14" s="31"/>
      <c r="W14" s="39">
        <f t="shared" si="6"/>
        <v>0</v>
      </c>
      <c r="X14" s="31"/>
      <c r="Y14" s="39">
        <f t="shared" si="7"/>
        <v>0</v>
      </c>
      <c r="Z14" s="31"/>
      <c r="AA14" s="39">
        <f t="shared" si="8"/>
        <v>0</v>
      </c>
      <c r="AB14" s="31"/>
      <c r="AC14" s="39">
        <f t="shared" si="9"/>
        <v>0</v>
      </c>
      <c r="AD14" s="31"/>
      <c r="AE14" s="39">
        <f t="shared" si="10"/>
        <v>0</v>
      </c>
      <c r="AF14" s="31"/>
      <c r="AG14" s="39">
        <f t="shared" si="11"/>
        <v>0</v>
      </c>
      <c r="AH14" s="34">
        <f t="shared" si="12"/>
        <v>0</v>
      </c>
      <c r="AI14" s="34">
        <f t="shared" si="12"/>
        <v>0</v>
      </c>
    </row>
    <row r="15" spans="1:35" s="3" customFormat="1" ht="21.95" customHeight="1" x14ac:dyDescent="0.15">
      <c r="A15" s="5">
        <v>7</v>
      </c>
      <c r="B15" s="5"/>
      <c r="C15" s="5"/>
      <c r="D15" s="5"/>
      <c r="E15" s="5"/>
      <c r="F15" s="15"/>
      <c r="G15" s="5"/>
      <c r="H15" s="5"/>
      <c r="I15" s="25"/>
      <c r="J15" s="31"/>
      <c r="K15" s="39">
        <f t="shared" si="0"/>
        <v>0</v>
      </c>
      <c r="L15" s="31"/>
      <c r="M15" s="39">
        <f t="shared" si="1"/>
        <v>0</v>
      </c>
      <c r="N15" s="31"/>
      <c r="O15" s="39">
        <f t="shared" si="2"/>
        <v>0</v>
      </c>
      <c r="P15" s="31"/>
      <c r="Q15" s="39">
        <f t="shared" si="3"/>
        <v>0</v>
      </c>
      <c r="R15" s="31"/>
      <c r="S15" s="39">
        <f t="shared" si="4"/>
        <v>0</v>
      </c>
      <c r="T15" s="31"/>
      <c r="U15" s="39">
        <f t="shared" si="5"/>
        <v>0</v>
      </c>
      <c r="V15" s="31"/>
      <c r="W15" s="39">
        <f t="shared" si="6"/>
        <v>0</v>
      </c>
      <c r="X15" s="31"/>
      <c r="Y15" s="39">
        <f t="shared" si="7"/>
        <v>0</v>
      </c>
      <c r="Z15" s="31"/>
      <c r="AA15" s="39">
        <f t="shared" si="8"/>
        <v>0</v>
      </c>
      <c r="AB15" s="31"/>
      <c r="AC15" s="39">
        <f t="shared" si="9"/>
        <v>0</v>
      </c>
      <c r="AD15" s="31"/>
      <c r="AE15" s="39">
        <f t="shared" si="10"/>
        <v>0</v>
      </c>
      <c r="AF15" s="31"/>
      <c r="AG15" s="39">
        <f t="shared" si="11"/>
        <v>0</v>
      </c>
      <c r="AH15" s="34">
        <f t="shared" si="12"/>
        <v>0</v>
      </c>
      <c r="AI15" s="34">
        <f t="shared" si="12"/>
        <v>0</v>
      </c>
    </row>
    <row r="16" spans="1:35" s="3" customFormat="1" ht="21.95" customHeight="1" x14ac:dyDescent="0.15">
      <c r="A16" s="5">
        <v>8</v>
      </c>
      <c r="B16" s="5"/>
      <c r="C16" s="5"/>
      <c r="D16" s="5"/>
      <c r="E16" s="5"/>
      <c r="F16" s="15"/>
      <c r="G16" s="5"/>
      <c r="H16" s="5"/>
      <c r="I16" s="25"/>
      <c r="J16" s="31"/>
      <c r="K16" s="39">
        <f t="shared" si="0"/>
        <v>0</v>
      </c>
      <c r="L16" s="31"/>
      <c r="M16" s="39">
        <f t="shared" si="1"/>
        <v>0</v>
      </c>
      <c r="N16" s="31"/>
      <c r="O16" s="39">
        <f t="shared" si="2"/>
        <v>0</v>
      </c>
      <c r="P16" s="31"/>
      <c r="Q16" s="39">
        <f t="shared" si="3"/>
        <v>0</v>
      </c>
      <c r="R16" s="31"/>
      <c r="S16" s="39">
        <f t="shared" si="4"/>
        <v>0</v>
      </c>
      <c r="T16" s="31"/>
      <c r="U16" s="39">
        <f t="shared" si="5"/>
        <v>0</v>
      </c>
      <c r="V16" s="31"/>
      <c r="W16" s="39">
        <f t="shared" si="6"/>
        <v>0</v>
      </c>
      <c r="X16" s="31"/>
      <c r="Y16" s="39">
        <f t="shared" si="7"/>
        <v>0</v>
      </c>
      <c r="Z16" s="31"/>
      <c r="AA16" s="39">
        <f t="shared" si="8"/>
        <v>0</v>
      </c>
      <c r="AB16" s="31"/>
      <c r="AC16" s="39">
        <f t="shared" si="9"/>
        <v>0</v>
      </c>
      <c r="AD16" s="31"/>
      <c r="AE16" s="39">
        <f t="shared" si="10"/>
        <v>0</v>
      </c>
      <c r="AF16" s="31"/>
      <c r="AG16" s="39">
        <f t="shared" si="11"/>
        <v>0</v>
      </c>
      <c r="AH16" s="34">
        <f t="shared" si="12"/>
        <v>0</v>
      </c>
      <c r="AI16" s="34">
        <f t="shared" si="12"/>
        <v>0</v>
      </c>
    </row>
    <row r="17" spans="1:36" s="3" customFormat="1" ht="21.95" customHeight="1" x14ac:dyDescent="0.15">
      <c r="A17" s="5">
        <v>9</v>
      </c>
      <c r="B17" s="5"/>
      <c r="C17" s="5"/>
      <c r="D17" s="5"/>
      <c r="E17" s="5"/>
      <c r="F17" s="15"/>
      <c r="G17" s="5"/>
      <c r="H17" s="5"/>
      <c r="I17" s="25"/>
      <c r="J17" s="31"/>
      <c r="K17" s="39">
        <f t="shared" si="0"/>
        <v>0</v>
      </c>
      <c r="L17" s="31"/>
      <c r="M17" s="39">
        <f t="shared" si="1"/>
        <v>0</v>
      </c>
      <c r="N17" s="31"/>
      <c r="O17" s="39">
        <f t="shared" si="2"/>
        <v>0</v>
      </c>
      <c r="P17" s="31"/>
      <c r="Q17" s="39">
        <f t="shared" si="3"/>
        <v>0</v>
      </c>
      <c r="R17" s="31"/>
      <c r="S17" s="39">
        <f t="shared" si="4"/>
        <v>0</v>
      </c>
      <c r="T17" s="31"/>
      <c r="U17" s="39">
        <f t="shared" si="5"/>
        <v>0</v>
      </c>
      <c r="V17" s="31"/>
      <c r="W17" s="39">
        <f t="shared" si="6"/>
        <v>0</v>
      </c>
      <c r="X17" s="31"/>
      <c r="Y17" s="39">
        <f t="shared" si="7"/>
        <v>0</v>
      </c>
      <c r="Z17" s="31"/>
      <c r="AA17" s="39">
        <f t="shared" si="8"/>
        <v>0</v>
      </c>
      <c r="AB17" s="31"/>
      <c r="AC17" s="39">
        <f t="shared" si="9"/>
        <v>0</v>
      </c>
      <c r="AD17" s="31"/>
      <c r="AE17" s="39">
        <f t="shared" si="10"/>
        <v>0</v>
      </c>
      <c r="AF17" s="31"/>
      <c r="AG17" s="39">
        <f t="shared" si="11"/>
        <v>0</v>
      </c>
      <c r="AH17" s="34">
        <f t="shared" si="12"/>
        <v>0</v>
      </c>
      <c r="AI17" s="34">
        <f t="shared" si="12"/>
        <v>0</v>
      </c>
    </row>
    <row r="18" spans="1:36" s="3" customFormat="1" ht="21.95" customHeight="1" x14ac:dyDescent="0.15">
      <c r="A18" s="5">
        <v>10</v>
      </c>
      <c r="B18" s="5"/>
      <c r="C18" s="5"/>
      <c r="D18" s="5"/>
      <c r="E18" s="5"/>
      <c r="F18" s="15"/>
      <c r="G18" s="5"/>
      <c r="H18" s="5"/>
      <c r="I18" s="25"/>
      <c r="J18" s="31"/>
      <c r="K18" s="39">
        <f t="shared" si="0"/>
        <v>0</v>
      </c>
      <c r="L18" s="31"/>
      <c r="M18" s="39">
        <f t="shared" si="1"/>
        <v>0</v>
      </c>
      <c r="N18" s="31"/>
      <c r="O18" s="39">
        <f t="shared" si="2"/>
        <v>0</v>
      </c>
      <c r="P18" s="31"/>
      <c r="Q18" s="39">
        <f t="shared" si="3"/>
        <v>0</v>
      </c>
      <c r="R18" s="31"/>
      <c r="S18" s="39">
        <f t="shared" si="4"/>
        <v>0</v>
      </c>
      <c r="T18" s="31"/>
      <c r="U18" s="39">
        <f t="shared" si="5"/>
        <v>0</v>
      </c>
      <c r="V18" s="31"/>
      <c r="W18" s="39">
        <f t="shared" si="6"/>
        <v>0</v>
      </c>
      <c r="X18" s="31"/>
      <c r="Y18" s="39">
        <f t="shared" si="7"/>
        <v>0</v>
      </c>
      <c r="Z18" s="31"/>
      <c r="AA18" s="39">
        <f t="shared" si="8"/>
        <v>0</v>
      </c>
      <c r="AB18" s="31"/>
      <c r="AC18" s="39">
        <f t="shared" si="9"/>
        <v>0</v>
      </c>
      <c r="AD18" s="31"/>
      <c r="AE18" s="39">
        <f t="shared" si="10"/>
        <v>0</v>
      </c>
      <c r="AF18" s="31"/>
      <c r="AG18" s="39">
        <f t="shared" si="11"/>
        <v>0</v>
      </c>
      <c r="AH18" s="34">
        <f t="shared" si="12"/>
        <v>0</v>
      </c>
      <c r="AI18" s="34">
        <f t="shared" si="12"/>
        <v>0</v>
      </c>
    </row>
    <row r="19" spans="1:36" s="3" customFormat="1" ht="21.95" customHeight="1" x14ac:dyDescent="0.15">
      <c r="A19" s="5">
        <v>11</v>
      </c>
      <c r="B19" s="5"/>
      <c r="C19" s="5"/>
      <c r="D19" s="5"/>
      <c r="E19" s="5"/>
      <c r="F19" s="15"/>
      <c r="G19" s="5"/>
      <c r="H19" s="5"/>
      <c r="I19" s="25"/>
      <c r="J19" s="31"/>
      <c r="K19" s="39">
        <f t="shared" si="0"/>
        <v>0</v>
      </c>
      <c r="L19" s="31"/>
      <c r="M19" s="39">
        <f t="shared" si="1"/>
        <v>0</v>
      </c>
      <c r="N19" s="31"/>
      <c r="O19" s="39">
        <f t="shared" si="2"/>
        <v>0</v>
      </c>
      <c r="P19" s="31"/>
      <c r="Q19" s="39">
        <f t="shared" si="3"/>
        <v>0</v>
      </c>
      <c r="R19" s="31"/>
      <c r="S19" s="39">
        <f t="shared" si="4"/>
        <v>0</v>
      </c>
      <c r="T19" s="31"/>
      <c r="U19" s="39">
        <f t="shared" si="5"/>
        <v>0</v>
      </c>
      <c r="V19" s="31"/>
      <c r="W19" s="39">
        <f t="shared" si="6"/>
        <v>0</v>
      </c>
      <c r="X19" s="31"/>
      <c r="Y19" s="39">
        <f t="shared" si="7"/>
        <v>0</v>
      </c>
      <c r="Z19" s="31"/>
      <c r="AA19" s="39">
        <f t="shared" si="8"/>
        <v>0</v>
      </c>
      <c r="AB19" s="31"/>
      <c r="AC19" s="39">
        <f t="shared" si="9"/>
        <v>0</v>
      </c>
      <c r="AD19" s="31"/>
      <c r="AE19" s="39">
        <f t="shared" si="10"/>
        <v>0</v>
      </c>
      <c r="AF19" s="31"/>
      <c r="AG19" s="39">
        <f t="shared" si="11"/>
        <v>0</v>
      </c>
      <c r="AH19" s="34">
        <f t="shared" si="12"/>
        <v>0</v>
      </c>
      <c r="AI19" s="34">
        <f t="shared" si="12"/>
        <v>0</v>
      </c>
    </row>
    <row r="20" spans="1:36" s="3" customFormat="1" ht="21.95" customHeight="1" x14ac:dyDescent="0.15">
      <c r="A20" s="5">
        <v>12</v>
      </c>
      <c r="B20" s="5"/>
      <c r="C20" s="5"/>
      <c r="D20" s="5"/>
      <c r="E20" s="5"/>
      <c r="F20" s="15"/>
      <c r="G20" s="5"/>
      <c r="H20" s="5"/>
      <c r="I20" s="25"/>
      <c r="J20" s="31"/>
      <c r="K20" s="39">
        <f t="shared" si="0"/>
        <v>0</v>
      </c>
      <c r="L20" s="31"/>
      <c r="M20" s="39">
        <f t="shared" si="1"/>
        <v>0</v>
      </c>
      <c r="N20" s="31"/>
      <c r="O20" s="39">
        <f t="shared" si="2"/>
        <v>0</v>
      </c>
      <c r="P20" s="31"/>
      <c r="Q20" s="39">
        <f t="shared" si="3"/>
        <v>0</v>
      </c>
      <c r="R20" s="31"/>
      <c r="S20" s="39">
        <f t="shared" si="4"/>
        <v>0</v>
      </c>
      <c r="T20" s="31"/>
      <c r="U20" s="39">
        <f t="shared" si="5"/>
        <v>0</v>
      </c>
      <c r="V20" s="31"/>
      <c r="W20" s="39">
        <f t="shared" si="6"/>
        <v>0</v>
      </c>
      <c r="X20" s="31"/>
      <c r="Y20" s="39">
        <f t="shared" si="7"/>
        <v>0</v>
      </c>
      <c r="Z20" s="31"/>
      <c r="AA20" s="39">
        <f t="shared" si="8"/>
        <v>0</v>
      </c>
      <c r="AB20" s="31"/>
      <c r="AC20" s="39">
        <f t="shared" si="9"/>
        <v>0</v>
      </c>
      <c r="AD20" s="31"/>
      <c r="AE20" s="39">
        <f t="shared" si="10"/>
        <v>0</v>
      </c>
      <c r="AF20" s="31"/>
      <c r="AG20" s="39">
        <f t="shared" si="11"/>
        <v>0</v>
      </c>
      <c r="AH20" s="34">
        <f t="shared" si="12"/>
        <v>0</v>
      </c>
      <c r="AI20" s="34">
        <f t="shared" si="12"/>
        <v>0</v>
      </c>
    </row>
    <row r="21" spans="1:36" s="3" customFormat="1" ht="21.95" customHeight="1" x14ac:dyDescent="0.15">
      <c r="A21" s="5">
        <v>13</v>
      </c>
      <c r="B21" s="5"/>
      <c r="C21" s="5"/>
      <c r="D21" s="5"/>
      <c r="E21" s="5"/>
      <c r="F21" s="15"/>
      <c r="G21" s="5"/>
      <c r="H21" s="5"/>
      <c r="I21" s="25"/>
      <c r="J21" s="31"/>
      <c r="K21" s="39">
        <f t="shared" si="0"/>
        <v>0</v>
      </c>
      <c r="L21" s="31"/>
      <c r="M21" s="39">
        <f t="shared" si="1"/>
        <v>0</v>
      </c>
      <c r="N21" s="31"/>
      <c r="O21" s="39">
        <f t="shared" si="2"/>
        <v>0</v>
      </c>
      <c r="P21" s="31"/>
      <c r="Q21" s="39">
        <f t="shared" si="3"/>
        <v>0</v>
      </c>
      <c r="R21" s="31"/>
      <c r="S21" s="39">
        <f t="shared" si="4"/>
        <v>0</v>
      </c>
      <c r="T21" s="31"/>
      <c r="U21" s="39">
        <f t="shared" si="5"/>
        <v>0</v>
      </c>
      <c r="V21" s="31"/>
      <c r="W21" s="39">
        <f t="shared" si="6"/>
        <v>0</v>
      </c>
      <c r="X21" s="31"/>
      <c r="Y21" s="39">
        <f t="shared" si="7"/>
        <v>0</v>
      </c>
      <c r="Z21" s="31"/>
      <c r="AA21" s="39">
        <f t="shared" si="8"/>
        <v>0</v>
      </c>
      <c r="AB21" s="31"/>
      <c r="AC21" s="39">
        <f t="shared" si="9"/>
        <v>0</v>
      </c>
      <c r="AD21" s="31"/>
      <c r="AE21" s="39">
        <f t="shared" si="10"/>
        <v>0</v>
      </c>
      <c r="AF21" s="31"/>
      <c r="AG21" s="39">
        <f t="shared" si="11"/>
        <v>0</v>
      </c>
      <c r="AH21" s="34">
        <f t="shared" si="12"/>
        <v>0</v>
      </c>
      <c r="AI21" s="34">
        <f t="shared" si="12"/>
        <v>0</v>
      </c>
    </row>
    <row r="22" spans="1:36" s="3" customFormat="1" ht="21.95" customHeight="1" x14ac:dyDescent="0.15">
      <c r="A22" s="5">
        <v>14</v>
      </c>
      <c r="B22" s="5"/>
      <c r="C22" s="5"/>
      <c r="D22" s="5"/>
      <c r="E22" s="5"/>
      <c r="F22" s="15"/>
      <c r="G22" s="5"/>
      <c r="H22" s="5"/>
      <c r="I22" s="25"/>
      <c r="J22" s="31"/>
      <c r="K22" s="39">
        <f t="shared" si="0"/>
        <v>0</v>
      </c>
      <c r="L22" s="31"/>
      <c r="M22" s="39">
        <f t="shared" si="1"/>
        <v>0</v>
      </c>
      <c r="N22" s="31"/>
      <c r="O22" s="39">
        <f t="shared" si="2"/>
        <v>0</v>
      </c>
      <c r="P22" s="31"/>
      <c r="Q22" s="39">
        <f t="shared" si="3"/>
        <v>0</v>
      </c>
      <c r="R22" s="31"/>
      <c r="S22" s="39">
        <f t="shared" si="4"/>
        <v>0</v>
      </c>
      <c r="T22" s="31"/>
      <c r="U22" s="39">
        <f t="shared" si="5"/>
        <v>0</v>
      </c>
      <c r="V22" s="31"/>
      <c r="W22" s="39">
        <f t="shared" si="6"/>
        <v>0</v>
      </c>
      <c r="X22" s="31"/>
      <c r="Y22" s="39">
        <f t="shared" si="7"/>
        <v>0</v>
      </c>
      <c r="Z22" s="31"/>
      <c r="AA22" s="39">
        <f t="shared" si="8"/>
        <v>0</v>
      </c>
      <c r="AB22" s="31"/>
      <c r="AC22" s="39">
        <f t="shared" si="9"/>
        <v>0</v>
      </c>
      <c r="AD22" s="31"/>
      <c r="AE22" s="39">
        <f t="shared" si="10"/>
        <v>0</v>
      </c>
      <c r="AF22" s="31"/>
      <c r="AG22" s="39">
        <f t="shared" si="11"/>
        <v>0</v>
      </c>
      <c r="AH22" s="34">
        <f t="shared" si="12"/>
        <v>0</v>
      </c>
      <c r="AI22" s="34">
        <f t="shared" si="12"/>
        <v>0</v>
      </c>
    </row>
    <row r="23" spans="1:36" s="3" customFormat="1" ht="21.75" customHeight="1" x14ac:dyDescent="0.15">
      <c r="A23" s="5">
        <v>15</v>
      </c>
      <c r="B23" s="5"/>
      <c r="C23" s="5"/>
      <c r="D23" s="5"/>
      <c r="E23" s="5"/>
      <c r="F23" s="15"/>
      <c r="G23" s="5"/>
      <c r="H23" s="5"/>
      <c r="I23" s="25"/>
      <c r="J23" s="31"/>
      <c r="K23" s="39">
        <f t="shared" si="0"/>
        <v>0</v>
      </c>
      <c r="L23" s="31"/>
      <c r="M23" s="39">
        <f t="shared" si="1"/>
        <v>0</v>
      </c>
      <c r="N23" s="31"/>
      <c r="O23" s="39">
        <f t="shared" si="2"/>
        <v>0</v>
      </c>
      <c r="P23" s="31"/>
      <c r="Q23" s="39">
        <f t="shared" si="3"/>
        <v>0</v>
      </c>
      <c r="R23" s="31"/>
      <c r="S23" s="39">
        <f t="shared" si="4"/>
        <v>0</v>
      </c>
      <c r="T23" s="31"/>
      <c r="U23" s="39">
        <f t="shared" si="5"/>
        <v>0</v>
      </c>
      <c r="V23" s="31"/>
      <c r="W23" s="39">
        <f t="shared" si="6"/>
        <v>0</v>
      </c>
      <c r="X23" s="31"/>
      <c r="Y23" s="39">
        <f t="shared" si="7"/>
        <v>0</v>
      </c>
      <c r="Z23" s="31"/>
      <c r="AA23" s="39">
        <f t="shared" si="8"/>
        <v>0</v>
      </c>
      <c r="AB23" s="31"/>
      <c r="AC23" s="39">
        <f t="shared" si="9"/>
        <v>0</v>
      </c>
      <c r="AD23" s="31"/>
      <c r="AE23" s="39">
        <f t="shared" si="10"/>
        <v>0</v>
      </c>
      <c r="AF23" s="31"/>
      <c r="AG23" s="39">
        <f t="shared" si="11"/>
        <v>0</v>
      </c>
      <c r="AH23" s="34">
        <f t="shared" si="12"/>
        <v>0</v>
      </c>
      <c r="AI23" s="34">
        <f t="shared" si="12"/>
        <v>0</v>
      </c>
    </row>
    <row r="24" spans="1:36" s="3" customFormat="1" ht="21.95" customHeight="1" x14ac:dyDescent="0.15">
      <c r="A24" s="6"/>
      <c r="B24" s="6"/>
      <c r="C24" s="11" t="s">
        <v>25</v>
      </c>
      <c r="D24" s="55"/>
      <c r="E24" s="11"/>
      <c r="F24" s="9"/>
      <c r="G24" s="6"/>
      <c r="H24" s="6"/>
      <c r="I24" s="27"/>
      <c r="J24" s="33">
        <f t="shared" ref="J24:AG24" si="13">SUM(J9:J22)</f>
        <v>0</v>
      </c>
      <c r="K24" s="39">
        <f t="shared" si="13"/>
        <v>0</v>
      </c>
      <c r="L24" s="33">
        <f t="shared" si="13"/>
        <v>0</v>
      </c>
      <c r="M24" s="39">
        <f t="shared" si="13"/>
        <v>0</v>
      </c>
      <c r="N24" s="33">
        <f t="shared" si="13"/>
        <v>0</v>
      </c>
      <c r="O24" s="39">
        <f t="shared" si="13"/>
        <v>0</v>
      </c>
      <c r="P24" s="33">
        <f t="shared" si="13"/>
        <v>0</v>
      </c>
      <c r="Q24" s="39">
        <f t="shared" si="13"/>
        <v>0</v>
      </c>
      <c r="R24" s="33">
        <f t="shared" si="13"/>
        <v>0</v>
      </c>
      <c r="S24" s="39">
        <f t="shared" si="13"/>
        <v>0</v>
      </c>
      <c r="T24" s="33">
        <f t="shared" si="13"/>
        <v>0</v>
      </c>
      <c r="U24" s="39">
        <f t="shared" si="13"/>
        <v>0</v>
      </c>
      <c r="V24" s="33">
        <f t="shared" si="13"/>
        <v>0</v>
      </c>
      <c r="W24" s="39">
        <f t="shared" si="13"/>
        <v>0</v>
      </c>
      <c r="X24" s="33">
        <f t="shared" si="13"/>
        <v>0</v>
      </c>
      <c r="Y24" s="39">
        <f t="shared" si="13"/>
        <v>0</v>
      </c>
      <c r="Z24" s="33">
        <f t="shared" si="13"/>
        <v>0</v>
      </c>
      <c r="AA24" s="39">
        <f t="shared" si="13"/>
        <v>0</v>
      </c>
      <c r="AB24" s="33">
        <f t="shared" si="13"/>
        <v>0</v>
      </c>
      <c r="AC24" s="39">
        <f t="shared" si="13"/>
        <v>0</v>
      </c>
      <c r="AD24" s="33">
        <f t="shared" si="13"/>
        <v>0</v>
      </c>
      <c r="AE24" s="39">
        <f t="shared" si="13"/>
        <v>0</v>
      </c>
      <c r="AF24" s="33">
        <f t="shared" si="13"/>
        <v>0</v>
      </c>
      <c r="AG24" s="39">
        <f t="shared" si="13"/>
        <v>0</v>
      </c>
      <c r="AH24" s="34">
        <f t="shared" si="12"/>
        <v>0</v>
      </c>
      <c r="AI24" s="34">
        <f t="shared" si="12"/>
        <v>0</v>
      </c>
    </row>
    <row r="25" spans="1:36" s="3" customFormat="1" ht="21.95" customHeight="1" x14ac:dyDescent="0.15">
      <c r="A25" s="6"/>
      <c r="B25" s="6"/>
      <c r="C25" s="11" t="s">
        <v>50</v>
      </c>
      <c r="D25" s="55"/>
      <c r="E25" s="11"/>
      <c r="F25" s="9"/>
      <c r="G25" s="6"/>
      <c r="H25" s="6"/>
      <c r="I25" s="28"/>
      <c r="J25" s="34"/>
      <c r="K25" s="39">
        <f>K24*10</f>
        <v>0</v>
      </c>
      <c r="L25" s="34"/>
      <c r="M25" s="39">
        <f>M24*10</f>
        <v>0</v>
      </c>
      <c r="N25" s="34"/>
      <c r="O25" s="39">
        <f>O24*10</f>
        <v>0</v>
      </c>
      <c r="P25" s="34"/>
      <c r="Q25" s="39">
        <f>Q24*10</f>
        <v>0</v>
      </c>
      <c r="R25" s="34"/>
      <c r="S25" s="39">
        <f>S24*10</f>
        <v>0</v>
      </c>
      <c r="T25" s="34"/>
      <c r="U25" s="39">
        <f>U24*10</f>
        <v>0</v>
      </c>
      <c r="V25" s="34"/>
      <c r="W25" s="39">
        <f>W24*10</f>
        <v>0</v>
      </c>
      <c r="X25" s="34"/>
      <c r="Y25" s="39">
        <f>Y24*10</f>
        <v>0</v>
      </c>
      <c r="Z25" s="34"/>
      <c r="AA25" s="39">
        <f>AA24*10</f>
        <v>0</v>
      </c>
      <c r="AB25" s="34"/>
      <c r="AC25" s="39">
        <f>AC24*10</f>
        <v>0</v>
      </c>
      <c r="AD25" s="34"/>
      <c r="AE25" s="39">
        <f>AE24*10</f>
        <v>0</v>
      </c>
      <c r="AF25" s="34"/>
      <c r="AG25" s="39">
        <f>AG24*10</f>
        <v>0</v>
      </c>
      <c r="AH25" s="34">
        <f t="shared" si="12"/>
        <v>0</v>
      </c>
      <c r="AI25" s="34">
        <f t="shared" si="12"/>
        <v>0</v>
      </c>
    </row>
    <row r="26" spans="1:36" ht="21.95" customHeight="1" x14ac:dyDescent="0.15"/>
    <row r="27" spans="1:36" ht="21.95" customHeight="1" x14ac:dyDescent="0.15">
      <c r="A27" t="s">
        <v>27</v>
      </c>
      <c r="C27" t="s">
        <v>46</v>
      </c>
    </row>
    <row r="28" spans="1:36" ht="21.95" customHeight="1" x14ac:dyDescent="0.15">
      <c r="A28" s="6"/>
      <c r="B28" s="4" t="s">
        <v>24</v>
      </c>
      <c r="C28" s="4" t="s">
        <v>49</v>
      </c>
      <c r="D28" s="4" t="s">
        <v>67</v>
      </c>
      <c r="E28" s="6" t="s">
        <v>16</v>
      </c>
      <c r="F28" s="17" t="s">
        <v>5</v>
      </c>
      <c r="G28" s="11" t="s">
        <v>3</v>
      </c>
      <c r="H28" s="11" t="s">
        <v>14</v>
      </c>
      <c r="I28" s="29" t="s">
        <v>17</v>
      </c>
      <c r="J28" s="59" t="s">
        <v>42</v>
      </c>
      <c r="K28" s="60"/>
      <c r="L28" s="59" t="s">
        <v>36</v>
      </c>
      <c r="M28" s="60"/>
      <c r="N28" s="59" t="s">
        <v>2</v>
      </c>
      <c r="O28" s="60"/>
      <c r="P28" s="59" t="s">
        <v>38</v>
      </c>
      <c r="Q28" s="60"/>
      <c r="R28" s="59" t="s">
        <v>44</v>
      </c>
      <c r="S28" s="60"/>
      <c r="T28" s="59" t="s">
        <v>29</v>
      </c>
      <c r="U28" s="60"/>
      <c r="V28" s="59" t="s">
        <v>33</v>
      </c>
      <c r="W28" s="60"/>
      <c r="X28" s="59" t="s">
        <v>43</v>
      </c>
      <c r="Y28" s="60"/>
      <c r="Z28" s="59" t="s">
        <v>47</v>
      </c>
      <c r="AA28" s="60"/>
      <c r="AB28" s="59" t="s">
        <v>48</v>
      </c>
      <c r="AC28" s="60"/>
      <c r="AD28" s="59" t="s">
        <v>13</v>
      </c>
      <c r="AE28" s="60"/>
      <c r="AF28" s="59" t="s">
        <v>45</v>
      </c>
      <c r="AG28" s="60"/>
      <c r="AH28" s="61" t="s">
        <v>25</v>
      </c>
      <c r="AI28" s="61"/>
    </row>
    <row r="29" spans="1:36" s="3" customFormat="1" ht="21.95" customHeight="1" x14ac:dyDescent="0.15">
      <c r="A29" s="6"/>
      <c r="B29" s="9"/>
      <c r="C29" s="6"/>
      <c r="D29" s="6"/>
      <c r="E29" s="6"/>
      <c r="F29" s="9"/>
      <c r="G29" s="6"/>
      <c r="H29" s="6"/>
      <c r="I29" s="29"/>
      <c r="J29" s="11" t="s">
        <v>6</v>
      </c>
      <c r="K29" s="38" t="s">
        <v>23</v>
      </c>
      <c r="L29" s="11" t="s">
        <v>6</v>
      </c>
      <c r="M29" s="38" t="s">
        <v>23</v>
      </c>
      <c r="N29" s="11" t="s">
        <v>6</v>
      </c>
      <c r="O29" s="38" t="s">
        <v>23</v>
      </c>
      <c r="P29" s="11" t="s">
        <v>6</v>
      </c>
      <c r="Q29" s="38" t="s">
        <v>23</v>
      </c>
      <c r="R29" s="11" t="s">
        <v>6</v>
      </c>
      <c r="S29" s="38" t="s">
        <v>23</v>
      </c>
      <c r="T29" s="11" t="s">
        <v>6</v>
      </c>
      <c r="U29" s="38" t="s">
        <v>23</v>
      </c>
      <c r="V29" s="11" t="s">
        <v>6</v>
      </c>
      <c r="W29" s="38" t="s">
        <v>23</v>
      </c>
      <c r="X29" s="11" t="s">
        <v>6</v>
      </c>
      <c r="Y29" s="38" t="s">
        <v>23</v>
      </c>
      <c r="Z29" s="11" t="s">
        <v>6</v>
      </c>
      <c r="AA29" s="38" t="s">
        <v>23</v>
      </c>
      <c r="AB29" s="11" t="s">
        <v>6</v>
      </c>
      <c r="AC29" s="38" t="s">
        <v>23</v>
      </c>
      <c r="AD29" s="11" t="s">
        <v>6</v>
      </c>
      <c r="AE29" s="38" t="s">
        <v>23</v>
      </c>
      <c r="AF29" s="11" t="s">
        <v>6</v>
      </c>
      <c r="AG29" s="38" t="s">
        <v>23</v>
      </c>
      <c r="AH29" s="11" t="s">
        <v>6</v>
      </c>
      <c r="AI29" s="38" t="s">
        <v>23</v>
      </c>
    </row>
    <row r="30" spans="1:36" s="3" customFormat="1" ht="21.95" customHeight="1" x14ac:dyDescent="0.15">
      <c r="A30" s="5">
        <v>1</v>
      </c>
      <c r="B30" s="5"/>
      <c r="C30" s="5"/>
      <c r="D30" s="5"/>
      <c r="E30" s="5"/>
      <c r="F30" s="15"/>
      <c r="G30" s="5"/>
      <c r="H30" s="5"/>
      <c r="I30" s="25"/>
      <c r="J30" s="31"/>
      <c r="K30" s="39">
        <f t="shared" ref="K30:K40" si="14">ROUND(H30*I30,0)</f>
        <v>0</v>
      </c>
      <c r="L30" s="31"/>
      <c r="M30" s="39">
        <f t="shared" ref="M30:M40" si="15">ROUND(H30*I30,0)</f>
        <v>0</v>
      </c>
      <c r="N30" s="31"/>
      <c r="O30" s="39">
        <f t="shared" ref="O30:O40" si="16">ROUND(H30*I30,0)</f>
        <v>0</v>
      </c>
      <c r="P30" s="31"/>
      <c r="Q30" s="39">
        <f t="shared" ref="Q30:Q40" si="17">ROUND(H30*I30,0)</f>
        <v>0</v>
      </c>
      <c r="R30" s="31"/>
      <c r="S30" s="39">
        <f t="shared" ref="S30:S40" si="18">ROUND(H30*I30,0)</f>
        <v>0</v>
      </c>
      <c r="T30" s="31"/>
      <c r="U30" s="39">
        <f t="shared" ref="U30:U40" si="19">ROUND(H30*I30,0)</f>
        <v>0</v>
      </c>
      <c r="V30" s="31"/>
      <c r="W30" s="39"/>
      <c r="X30" s="31"/>
      <c r="Y30" s="39"/>
      <c r="Z30" s="31"/>
      <c r="AA30" s="39"/>
      <c r="AB30" s="31"/>
      <c r="AC30" s="39"/>
      <c r="AD30" s="31"/>
      <c r="AE30" s="39"/>
      <c r="AF30" s="31"/>
      <c r="AG30" s="39"/>
      <c r="AH30" s="34">
        <f t="shared" ref="AH30:AI40" si="20">SUM(J30+L30+N30+P30+R30+T30+V30+X30+Z30+AB30+AD30+AF30)</f>
        <v>0</v>
      </c>
      <c r="AI30" s="34">
        <f t="shared" si="20"/>
        <v>0</v>
      </c>
      <c r="AJ30" s="51">
        <f>SUM(AI30:AI30)</f>
        <v>0</v>
      </c>
    </row>
    <row r="31" spans="1:36" s="3" customFormat="1" ht="21.95" customHeight="1" x14ac:dyDescent="0.15">
      <c r="A31" s="5"/>
      <c r="B31" s="5"/>
      <c r="C31" s="5"/>
      <c r="D31" s="5"/>
      <c r="E31" s="5"/>
      <c r="F31" s="15"/>
      <c r="G31" s="5"/>
      <c r="H31" s="5"/>
      <c r="I31" s="25"/>
      <c r="J31" s="31"/>
      <c r="K31" s="39">
        <f t="shared" si="14"/>
        <v>0</v>
      </c>
      <c r="L31" s="31"/>
      <c r="M31" s="39">
        <f t="shared" si="15"/>
        <v>0</v>
      </c>
      <c r="N31" s="31"/>
      <c r="O31" s="39">
        <f t="shared" si="16"/>
        <v>0</v>
      </c>
      <c r="P31" s="31"/>
      <c r="Q31" s="39">
        <f t="shared" si="17"/>
        <v>0</v>
      </c>
      <c r="R31" s="31"/>
      <c r="S31" s="39">
        <f t="shared" si="18"/>
        <v>0</v>
      </c>
      <c r="T31" s="31"/>
      <c r="U31" s="39">
        <f t="shared" si="19"/>
        <v>0</v>
      </c>
      <c r="V31" s="31"/>
      <c r="W31" s="39">
        <f t="shared" ref="W31:W40" si="21">ROUND(H31*I31,0)</f>
        <v>0</v>
      </c>
      <c r="X31" s="31"/>
      <c r="Y31" s="39">
        <f t="shared" ref="Y31:Y40" si="22">ROUND(H31*I31,0)</f>
        <v>0</v>
      </c>
      <c r="Z31" s="31"/>
      <c r="AA31" s="39">
        <f t="shared" ref="AA31:AA40" si="23">ROUND(H31*I31,0)</f>
        <v>0</v>
      </c>
      <c r="AB31" s="31"/>
      <c r="AC31" s="39">
        <f t="shared" ref="AC31:AC40" si="24">ROUND(H31*I31,0)</f>
        <v>0</v>
      </c>
      <c r="AD31" s="31"/>
      <c r="AE31" s="39">
        <f t="shared" ref="AE31:AE40" si="25">ROUND(H31*I31,0)</f>
        <v>0</v>
      </c>
      <c r="AF31" s="31"/>
      <c r="AG31" s="39">
        <f>ROUND(H31*I31,0)</f>
        <v>0</v>
      </c>
      <c r="AH31" s="34">
        <f t="shared" si="20"/>
        <v>0</v>
      </c>
      <c r="AI31" s="34">
        <f t="shared" si="20"/>
        <v>0</v>
      </c>
    </row>
    <row r="32" spans="1:36" s="3" customFormat="1" ht="21.95" customHeight="1" x14ac:dyDescent="0.15">
      <c r="A32" s="5"/>
      <c r="B32" s="5"/>
      <c r="C32" s="5"/>
      <c r="D32" s="5"/>
      <c r="E32" s="5"/>
      <c r="F32" s="15"/>
      <c r="G32" s="5"/>
      <c r="H32" s="5"/>
      <c r="I32" s="25"/>
      <c r="J32" s="31"/>
      <c r="K32" s="39">
        <f t="shared" si="14"/>
        <v>0</v>
      </c>
      <c r="L32" s="31"/>
      <c r="M32" s="39">
        <f t="shared" si="15"/>
        <v>0</v>
      </c>
      <c r="N32" s="31"/>
      <c r="O32" s="39">
        <f t="shared" si="16"/>
        <v>0</v>
      </c>
      <c r="P32" s="31"/>
      <c r="Q32" s="39">
        <f t="shared" si="17"/>
        <v>0</v>
      </c>
      <c r="R32" s="31"/>
      <c r="S32" s="39">
        <f t="shared" si="18"/>
        <v>0</v>
      </c>
      <c r="T32" s="31"/>
      <c r="U32" s="39">
        <f t="shared" si="19"/>
        <v>0</v>
      </c>
      <c r="V32" s="31"/>
      <c r="W32" s="39">
        <f t="shared" si="21"/>
        <v>0</v>
      </c>
      <c r="X32" s="31"/>
      <c r="Y32" s="39">
        <f t="shared" si="22"/>
        <v>0</v>
      </c>
      <c r="Z32" s="31"/>
      <c r="AA32" s="39">
        <f t="shared" si="23"/>
        <v>0</v>
      </c>
      <c r="AB32" s="31"/>
      <c r="AC32" s="39">
        <f t="shared" si="24"/>
        <v>0</v>
      </c>
      <c r="AD32" s="31"/>
      <c r="AE32" s="39">
        <f t="shared" si="25"/>
        <v>0</v>
      </c>
      <c r="AF32" s="31"/>
      <c r="AG32" s="39"/>
      <c r="AH32" s="34">
        <f t="shared" si="20"/>
        <v>0</v>
      </c>
      <c r="AI32" s="34">
        <f t="shared" si="20"/>
        <v>0</v>
      </c>
      <c r="AJ32" s="51">
        <f>SUM(AI32:AI33)</f>
        <v>0</v>
      </c>
    </row>
    <row r="33" spans="1:36" s="3" customFormat="1" ht="21.95" customHeight="1" x14ac:dyDescent="0.15">
      <c r="A33" s="5"/>
      <c r="B33" s="5"/>
      <c r="C33" s="5"/>
      <c r="D33" s="5"/>
      <c r="E33" s="5"/>
      <c r="F33" s="15"/>
      <c r="G33" s="5"/>
      <c r="H33" s="5"/>
      <c r="I33" s="25"/>
      <c r="J33" s="31"/>
      <c r="K33" s="39">
        <f t="shared" si="14"/>
        <v>0</v>
      </c>
      <c r="L33" s="31"/>
      <c r="M33" s="39">
        <f t="shared" si="15"/>
        <v>0</v>
      </c>
      <c r="N33" s="31"/>
      <c r="O33" s="39">
        <f t="shared" si="16"/>
        <v>0</v>
      </c>
      <c r="P33" s="31"/>
      <c r="Q33" s="39">
        <f t="shared" si="17"/>
        <v>0</v>
      </c>
      <c r="R33" s="31"/>
      <c r="S33" s="39">
        <f t="shared" si="18"/>
        <v>0</v>
      </c>
      <c r="T33" s="31"/>
      <c r="U33" s="39">
        <f t="shared" si="19"/>
        <v>0</v>
      </c>
      <c r="V33" s="31"/>
      <c r="W33" s="39">
        <f t="shared" si="21"/>
        <v>0</v>
      </c>
      <c r="X33" s="31"/>
      <c r="Y33" s="39">
        <f t="shared" si="22"/>
        <v>0</v>
      </c>
      <c r="Z33" s="31"/>
      <c r="AA33" s="39">
        <f t="shared" si="23"/>
        <v>0</v>
      </c>
      <c r="AB33" s="31"/>
      <c r="AC33" s="39">
        <f t="shared" si="24"/>
        <v>0</v>
      </c>
      <c r="AD33" s="31"/>
      <c r="AE33" s="39">
        <f t="shared" si="25"/>
        <v>0</v>
      </c>
      <c r="AF33" s="31"/>
      <c r="AG33" s="39">
        <f>ROUND(H33*I33,0)</f>
        <v>0</v>
      </c>
      <c r="AH33" s="34">
        <f t="shared" si="20"/>
        <v>0</v>
      </c>
      <c r="AI33" s="34">
        <f t="shared" si="20"/>
        <v>0</v>
      </c>
    </row>
    <row r="34" spans="1:36" s="3" customFormat="1" ht="21.95" customHeight="1" x14ac:dyDescent="0.15">
      <c r="A34" s="5"/>
      <c r="B34" s="5"/>
      <c r="C34" s="5"/>
      <c r="D34" s="5"/>
      <c r="E34" s="5"/>
      <c r="F34" s="15"/>
      <c r="G34" s="5"/>
      <c r="H34" s="5"/>
      <c r="I34" s="25"/>
      <c r="J34" s="31"/>
      <c r="K34" s="39">
        <f t="shared" si="14"/>
        <v>0</v>
      </c>
      <c r="L34" s="31"/>
      <c r="M34" s="39">
        <f t="shared" si="15"/>
        <v>0</v>
      </c>
      <c r="N34" s="31"/>
      <c r="O34" s="39">
        <f t="shared" si="16"/>
        <v>0</v>
      </c>
      <c r="P34" s="31"/>
      <c r="Q34" s="39">
        <f t="shared" si="17"/>
        <v>0</v>
      </c>
      <c r="R34" s="31"/>
      <c r="S34" s="39">
        <f t="shared" si="18"/>
        <v>0</v>
      </c>
      <c r="T34" s="31"/>
      <c r="U34" s="39">
        <f t="shared" si="19"/>
        <v>0</v>
      </c>
      <c r="V34" s="31"/>
      <c r="W34" s="39">
        <f t="shared" si="21"/>
        <v>0</v>
      </c>
      <c r="X34" s="31"/>
      <c r="Y34" s="39">
        <f t="shared" si="22"/>
        <v>0</v>
      </c>
      <c r="Z34" s="31"/>
      <c r="AA34" s="39">
        <f t="shared" si="23"/>
        <v>0</v>
      </c>
      <c r="AB34" s="31"/>
      <c r="AC34" s="39">
        <f t="shared" si="24"/>
        <v>0</v>
      </c>
      <c r="AD34" s="31"/>
      <c r="AE34" s="39">
        <f t="shared" si="25"/>
        <v>0</v>
      </c>
      <c r="AF34" s="31"/>
      <c r="AG34" s="39">
        <f>ROUND(H34*I34,0)</f>
        <v>0</v>
      </c>
      <c r="AH34" s="34">
        <f t="shared" si="20"/>
        <v>0</v>
      </c>
      <c r="AI34" s="34">
        <f t="shared" si="20"/>
        <v>0</v>
      </c>
      <c r="AJ34" s="51"/>
    </row>
    <row r="35" spans="1:36" s="3" customFormat="1" ht="21.95" customHeight="1" x14ac:dyDescent="0.15">
      <c r="A35" s="5"/>
      <c r="B35" s="5"/>
      <c r="C35" s="5"/>
      <c r="D35" s="5"/>
      <c r="E35" s="5"/>
      <c r="F35" s="15"/>
      <c r="G35" s="5"/>
      <c r="H35" s="5"/>
      <c r="I35" s="25"/>
      <c r="J35" s="31"/>
      <c r="K35" s="39">
        <f t="shared" si="14"/>
        <v>0</v>
      </c>
      <c r="L35" s="31"/>
      <c r="M35" s="39">
        <f t="shared" si="15"/>
        <v>0</v>
      </c>
      <c r="N35" s="31"/>
      <c r="O35" s="39">
        <f t="shared" si="16"/>
        <v>0</v>
      </c>
      <c r="P35" s="31"/>
      <c r="Q35" s="39">
        <f t="shared" si="17"/>
        <v>0</v>
      </c>
      <c r="R35" s="31"/>
      <c r="S35" s="39">
        <f t="shared" si="18"/>
        <v>0</v>
      </c>
      <c r="T35" s="31"/>
      <c r="U35" s="39">
        <f t="shared" si="19"/>
        <v>0</v>
      </c>
      <c r="V35" s="31"/>
      <c r="W35" s="39">
        <f t="shared" si="21"/>
        <v>0</v>
      </c>
      <c r="X35" s="31"/>
      <c r="Y35" s="39">
        <f t="shared" si="22"/>
        <v>0</v>
      </c>
      <c r="Z35" s="31"/>
      <c r="AA35" s="39">
        <f t="shared" si="23"/>
        <v>0</v>
      </c>
      <c r="AB35" s="31"/>
      <c r="AC35" s="39">
        <f t="shared" si="24"/>
        <v>0</v>
      </c>
      <c r="AD35" s="31"/>
      <c r="AE35" s="39">
        <f t="shared" si="25"/>
        <v>0</v>
      </c>
      <c r="AF35" s="31"/>
      <c r="AG35" s="39"/>
      <c r="AH35" s="34">
        <f t="shared" si="20"/>
        <v>0</v>
      </c>
      <c r="AI35" s="34">
        <f t="shared" si="20"/>
        <v>0</v>
      </c>
      <c r="AJ35" s="51">
        <f>SUM(AI35:AI36)</f>
        <v>0</v>
      </c>
    </row>
    <row r="36" spans="1:36" s="3" customFormat="1" ht="21.95" customHeight="1" x14ac:dyDescent="0.15">
      <c r="A36" s="5"/>
      <c r="B36" s="5"/>
      <c r="C36" s="5"/>
      <c r="D36" s="5"/>
      <c r="E36" s="5"/>
      <c r="F36" s="15"/>
      <c r="G36" s="5"/>
      <c r="H36" s="5"/>
      <c r="I36" s="25"/>
      <c r="J36" s="31"/>
      <c r="K36" s="39">
        <f t="shared" si="14"/>
        <v>0</v>
      </c>
      <c r="L36" s="31"/>
      <c r="M36" s="39">
        <f t="shared" si="15"/>
        <v>0</v>
      </c>
      <c r="N36" s="31"/>
      <c r="O36" s="39">
        <f t="shared" si="16"/>
        <v>0</v>
      </c>
      <c r="P36" s="31"/>
      <c r="Q36" s="39">
        <f t="shared" si="17"/>
        <v>0</v>
      </c>
      <c r="R36" s="31"/>
      <c r="S36" s="39">
        <f t="shared" si="18"/>
        <v>0</v>
      </c>
      <c r="T36" s="31"/>
      <c r="U36" s="39">
        <f t="shared" si="19"/>
        <v>0</v>
      </c>
      <c r="V36" s="31"/>
      <c r="W36" s="39">
        <f t="shared" si="21"/>
        <v>0</v>
      </c>
      <c r="X36" s="31"/>
      <c r="Y36" s="39">
        <f t="shared" si="22"/>
        <v>0</v>
      </c>
      <c r="Z36" s="31"/>
      <c r="AA36" s="39">
        <f t="shared" si="23"/>
        <v>0</v>
      </c>
      <c r="AB36" s="31"/>
      <c r="AC36" s="39">
        <f t="shared" si="24"/>
        <v>0</v>
      </c>
      <c r="AD36" s="31"/>
      <c r="AE36" s="39">
        <f t="shared" si="25"/>
        <v>0</v>
      </c>
      <c r="AF36" s="31"/>
      <c r="AG36" s="39">
        <f>ROUND(H36*I36,0)</f>
        <v>0</v>
      </c>
      <c r="AH36" s="34">
        <f t="shared" si="20"/>
        <v>0</v>
      </c>
      <c r="AI36" s="34">
        <f t="shared" si="20"/>
        <v>0</v>
      </c>
    </row>
    <row r="37" spans="1:36" s="3" customFormat="1" ht="21.95" customHeight="1" x14ac:dyDescent="0.15">
      <c r="A37" s="5"/>
      <c r="B37" s="5"/>
      <c r="C37" s="5"/>
      <c r="D37" s="5"/>
      <c r="E37" s="5"/>
      <c r="F37" s="15"/>
      <c r="G37" s="5"/>
      <c r="H37" s="5"/>
      <c r="I37" s="25"/>
      <c r="J37" s="31"/>
      <c r="K37" s="39">
        <f t="shared" si="14"/>
        <v>0</v>
      </c>
      <c r="L37" s="31"/>
      <c r="M37" s="39">
        <f t="shared" si="15"/>
        <v>0</v>
      </c>
      <c r="N37" s="31"/>
      <c r="O37" s="39">
        <f t="shared" si="16"/>
        <v>0</v>
      </c>
      <c r="P37" s="31"/>
      <c r="Q37" s="39">
        <f t="shared" si="17"/>
        <v>0</v>
      </c>
      <c r="R37" s="31"/>
      <c r="S37" s="39">
        <f t="shared" si="18"/>
        <v>0</v>
      </c>
      <c r="T37" s="31"/>
      <c r="U37" s="39">
        <f t="shared" si="19"/>
        <v>0</v>
      </c>
      <c r="V37" s="31"/>
      <c r="W37" s="39">
        <f t="shared" si="21"/>
        <v>0</v>
      </c>
      <c r="X37" s="31"/>
      <c r="Y37" s="39">
        <f t="shared" si="22"/>
        <v>0</v>
      </c>
      <c r="Z37" s="31"/>
      <c r="AA37" s="39">
        <f t="shared" si="23"/>
        <v>0</v>
      </c>
      <c r="AB37" s="31"/>
      <c r="AC37" s="39">
        <f t="shared" si="24"/>
        <v>0</v>
      </c>
      <c r="AD37" s="31"/>
      <c r="AE37" s="39">
        <f t="shared" si="25"/>
        <v>0</v>
      </c>
      <c r="AF37" s="31"/>
      <c r="AG37" s="39">
        <f>ROUND(H37*I37,0)</f>
        <v>0</v>
      </c>
      <c r="AH37" s="34">
        <f t="shared" si="20"/>
        <v>0</v>
      </c>
      <c r="AI37" s="34">
        <f t="shared" si="20"/>
        <v>0</v>
      </c>
    </row>
    <row r="38" spans="1:36" s="3" customFormat="1" ht="21.95" customHeight="1" x14ac:dyDescent="0.15">
      <c r="A38" s="5"/>
      <c r="B38" s="5"/>
      <c r="C38" s="5"/>
      <c r="D38" s="5"/>
      <c r="E38" s="5"/>
      <c r="F38" s="15"/>
      <c r="G38" s="5"/>
      <c r="H38" s="5"/>
      <c r="I38" s="25"/>
      <c r="J38" s="31"/>
      <c r="K38" s="39">
        <f t="shared" si="14"/>
        <v>0</v>
      </c>
      <c r="L38" s="31"/>
      <c r="M38" s="39">
        <f t="shared" si="15"/>
        <v>0</v>
      </c>
      <c r="N38" s="31"/>
      <c r="O38" s="39">
        <f t="shared" si="16"/>
        <v>0</v>
      </c>
      <c r="P38" s="31"/>
      <c r="Q38" s="39">
        <f t="shared" si="17"/>
        <v>0</v>
      </c>
      <c r="R38" s="31"/>
      <c r="S38" s="39">
        <f t="shared" si="18"/>
        <v>0</v>
      </c>
      <c r="T38" s="31"/>
      <c r="U38" s="39">
        <f t="shared" si="19"/>
        <v>0</v>
      </c>
      <c r="V38" s="31"/>
      <c r="W38" s="39">
        <f t="shared" si="21"/>
        <v>0</v>
      </c>
      <c r="X38" s="31"/>
      <c r="Y38" s="39">
        <f t="shared" si="22"/>
        <v>0</v>
      </c>
      <c r="Z38" s="31"/>
      <c r="AA38" s="39">
        <f t="shared" si="23"/>
        <v>0</v>
      </c>
      <c r="AB38" s="31"/>
      <c r="AC38" s="39">
        <f t="shared" si="24"/>
        <v>0</v>
      </c>
      <c r="AD38" s="31"/>
      <c r="AE38" s="39">
        <f t="shared" si="25"/>
        <v>0</v>
      </c>
      <c r="AF38" s="31"/>
      <c r="AG38" s="39"/>
      <c r="AH38" s="34">
        <f t="shared" si="20"/>
        <v>0</v>
      </c>
      <c r="AI38" s="34">
        <f t="shared" si="20"/>
        <v>0</v>
      </c>
    </row>
    <row r="39" spans="1:36" s="3" customFormat="1" ht="21.95" customHeight="1" x14ac:dyDescent="0.15">
      <c r="A39" s="5"/>
      <c r="B39" s="5"/>
      <c r="C39" s="5"/>
      <c r="D39" s="5"/>
      <c r="E39" s="5"/>
      <c r="F39" s="15"/>
      <c r="G39" s="5"/>
      <c r="H39" s="5"/>
      <c r="I39" s="25"/>
      <c r="J39" s="31"/>
      <c r="K39" s="39">
        <f t="shared" si="14"/>
        <v>0</v>
      </c>
      <c r="L39" s="31"/>
      <c r="M39" s="39">
        <f t="shared" si="15"/>
        <v>0</v>
      </c>
      <c r="N39" s="31"/>
      <c r="O39" s="39">
        <f t="shared" si="16"/>
        <v>0</v>
      </c>
      <c r="P39" s="31"/>
      <c r="Q39" s="39">
        <f t="shared" si="17"/>
        <v>0</v>
      </c>
      <c r="R39" s="31"/>
      <c r="S39" s="39">
        <f t="shared" si="18"/>
        <v>0</v>
      </c>
      <c r="T39" s="31"/>
      <c r="U39" s="39">
        <f t="shared" si="19"/>
        <v>0</v>
      </c>
      <c r="V39" s="31"/>
      <c r="W39" s="39">
        <f t="shared" si="21"/>
        <v>0</v>
      </c>
      <c r="X39" s="31"/>
      <c r="Y39" s="39">
        <f t="shared" si="22"/>
        <v>0</v>
      </c>
      <c r="Z39" s="31"/>
      <c r="AA39" s="39">
        <f t="shared" si="23"/>
        <v>0</v>
      </c>
      <c r="AB39" s="31"/>
      <c r="AC39" s="39">
        <f t="shared" si="24"/>
        <v>0</v>
      </c>
      <c r="AD39" s="31"/>
      <c r="AE39" s="39">
        <f t="shared" si="25"/>
        <v>0</v>
      </c>
      <c r="AF39" s="31"/>
      <c r="AG39" s="39">
        <f>ROUND(H39*I39,0)</f>
        <v>0</v>
      </c>
      <c r="AH39" s="34">
        <f t="shared" si="20"/>
        <v>0</v>
      </c>
      <c r="AI39" s="34">
        <f t="shared" si="20"/>
        <v>0</v>
      </c>
    </row>
    <row r="40" spans="1:36" ht="21.95" customHeight="1" x14ac:dyDescent="0.15">
      <c r="A40" s="5"/>
      <c r="B40" s="5"/>
      <c r="C40" s="5"/>
      <c r="D40" s="5"/>
      <c r="E40" s="5"/>
      <c r="F40" s="15"/>
      <c r="G40" s="5"/>
      <c r="H40" s="5"/>
      <c r="I40" s="25"/>
      <c r="J40" s="31"/>
      <c r="K40" s="39">
        <f t="shared" si="14"/>
        <v>0</v>
      </c>
      <c r="L40" s="31"/>
      <c r="M40" s="39">
        <f t="shared" si="15"/>
        <v>0</v>
      </c>
      <c r="N40" s="31"/>
      <c r="O40" s="39">
        <f t="shared" si="16"/>
        <v>0</v>
      </c>
      <c r="P40" s="31"/>
      <c r="Q40" s="39">
        <f t="shared" si="17"/>
        <v>0</v>
      </c>
      <c r="R40" s="31"/>
      <c r="S40" s="39">
        <f t="shared" si="18"/>
        <v>0</v>
      </c>
      <c r="T40" s="31"/>
      <c r="U40" s="39">
        <f t="shared" si="19"/>
        <v>0</v>
      </c>
      <c r="V40" s="31"/>
      <c r="W40" s="39">
        <f t="shared" si="21"/>
        <v>0</v>
      </c>
      <c r="X40" s="31"/>
      <c r="Y40" s="39">
        <f t="shared" si="22"/>
        <v>0</v>
      </c>
      <c r="Z40" s="31"/>
      <c r="AA40" s="39">
        <f t="shared" si="23"/>
        <v>0</v>
      </c>
      <c r="AB40" s="31"/>
      <c r="AC40" s="39">
        <f t="shared" si="24"/>
        <v>0</v>
      </c>
      <c r="AD40" s="31"/>
      <c r="AE40" s="39">
        <f t="shared" si="25"/>
        <v>0</v>
      </c>
      <c r="AF40" s="31"/>
      <c r="AG40" s="39">
        <f>ROUND(H40*I40,0)</f>
        <v>0</v>
      </c>
      <c r="AH40" s="34">
        <f t="shared" si="20"/>
        <v>0</v>
      </c>
      <c r="AI40" s="34">
        <f t="shared" si="20"/>
        <v>0</v>
      </c>
    </row>
    <row r="41" spans="1:36" ht="21.95" customHeight="1" x14ac:dyDescent="0.15">
      <c r="A41" s="7"/>
      <c r="B41" s="7"/>
      <c r="C41" s="10" t="s">
        <v>25</v>
      </c>
      <c r="D41" s="10"/>
      <c r="E41" s="10"/>
      <c r="F41" s="18"/>
      <c r="G41" s="7"/>
      <c r="H41" s="7"/>
      <c r="I41" s="27"/>
      <c r="J41" s="33">
        <f t="shared" ref="J41:AI41" si="26">SUM(J30:J40)</f>
        <v>0</v>
      </c>
      <c r="K41" s="33">
        <f t="shared" si="26"/>
        <v>0</v>
      </c>
      <c r="L41" s="33">
        <f t="shared" si="26"/>
        <v>0</v>
      </c>
      <c r="M41" s="33">
        <f t="shared" si="26"/>
        <v>0</v>
      </c>
      <c r="N41" s="33">
        <f t="shared" si="26"/>
        <v>0</v>
      </c>
      <c r="O41" s="33">
        <f t="shared" si="26"/>
        <v>0</v>
      </c>
      <c r="P41" s="33">
        <f t="shared" si="26"/>
        <v>0</v>
      </c>
      <c r="Q41" s="33">
        <f t="shared" si="26"/>
        <v>0</v>
      </c>
      <c r="R41" s="33">
        <f t="shared" si="26"/>
        <v>0</v>
      </c>
      <c r="S41" s="33">
        <f t="shared" si="26"/>
        <v>0</v>
      </c>
      <c r="T41" s="33">
        <f t="shared" si="26"/>
        <v>0</v>
      </c>
      <c r="U41" s="33">
        <f t="shared" si="26"/>
        <v>0</v>
      </c>
      <c r="V41" s="33">
        <f t="shared" si="26"/>
        <v>0</v>
      </c>
      <c r="W41" s="33">
        <f t="shared" si="26"/>
        <v>0</v>
      </c>
      <c r="X41" s="33">
        <f t="shared" si="26"/>
        <v>0</v>
      </c>
      <c r="Y41" s="33">
        <f t="shared" si="26"/>
        <v>0</v>
      </c>
      <c r="Z41" s="33">
        <f t="shared" si="26"/>
        <v>0</v>
      </c>
      <c r="AA41" s="33">
        <f t="shared" si="26"/>
        <v>0</v>
      </c>
      <c r="AB41" s="33">
        <f t="shared" si="26"/>
        <v>0</v>
      </c>
      <c r="AC41" s="33">
        <f t="shared" si="26"/>
        <v>0</v>
      </c>
      <c r="AD41" s="33">
        <f t="shared" si="26"/>
        <v>0</v>
      </c>
      <c r="AE41" s="33">
        <f t="shared" si="26"/>
        <v>0</v>
      </c>
      <c r="AF41" s="33">
        <f t="shared" si="26"/>
        <v>0</v>
      </c>
      <c r="AG41" s="34">
        <f t="shared" si="26"/>
        <v>0</v>
      </c>
      <c r="AH41" s="33">
        <f t="shared" si="26"/>
        <v>0</v>
      </c>
      <c r="AI41" s="34">
        <f t="shared" si="26"/>
        <v>0</v>
      </c>
    </row>
    <row r="42" spans="1:36" s="3" customFormat="1" ht="21.95" customHeight="1" x14ac:dyDescent="0.15">
      <c r="A42" s="6"/>
      <c r="B42" s="6"/>
      <c r="C42" s="11" t="s">
        <v>50</v>
      </c>
      <c r="D42" s="55"/>
      <c r="E42" s="11"/>
      <c r="F42" s="9"/>
      <c r="G42" s="6"/>
      <c r="H42" s="6"/>
      <c r="I42" s="28"/>
      <c r="J42" s="34"/>
      <c r="K42" s="39">
        <f>K41*10</f>
        <v>0</v>
      </c>
      <c r="L42" s="34"/>
      <c r="M42" s="39">
        <f>M41*10</f>
        <v>0</v>
      </c>
      <c r="N42" s="34"/>
      <c r="O42" s="39">
        <f>O41*10</f>
        <v>0</v>
      </c>
      <c r="P42" s="34"/>
      <c r="Q42" s="39">
        <f>Q41*10</f>
        <v>0</v>
      </c>
      <c r="R42" s="34"/>
      <c r="S42" s="39">
        <f>S41*10</f>
        <v>0</v>
      </c>
      <c r="T42" s="34"/>
      <c r="U42" s="39">
        <f>U41*10</f>
        <v>0</v>
      </c>
      <c r="V42" s="34"/>
      <c r="W42" s="39">
        <f>W41*10</f>
        <v>0</v>
      </c>
      <c r="X42" s="34"/>
      <c r="Y42" s="39">
        <f>Y41*10</f>
        <v>0</v>
      </c>
      <c r="Z42" s="34"/>
      <c r="AA42" s="39">
        <f>AA41*10</f>
        <v>0</v>
      </c>
      <c r="AB42" s="34"/>
      <c r="AC42" s="39">
        <f>AC41*10</f>
        <v>0</v>
      </c>
      <c r="AD42" s="34"/>
      <c r="AE42" s="39">
        <f>AE41*10</f>
        <v>0</v>
      </c>
      <c r="AF42" s="34"/>
      <c r="AG42" s="39">
        <f>AG41*10</f>
        <v>0</v>
      </c>
      <c r="AH42" s="6"/>
      <c r="AI42" s="39">
        <f>AI41*10</f>
        <v>0</v>
      </c>
    </row>
    <row r="43" spans="1:36" ht="21.95" customHeight="1" x14ac:dyDescent="0.15"/>
    <row r="44" spans="1:36" ht="21.95" customHeight="1" x14ac:dyDescent="0.15">
      <c r="I44" s="30" t="s">
        <v>35</v>
      </c>
      <c r="J44" s="35">
        <f>J24+J41</f>
        <v>0</v>
      </c>
      <c r="K44" s="35">
        <f>(K25+K42)</f>
        <v>0</v>
      </c>
      <c r="L44" s="35">
        <f>L24+L41</f>
        <v>0</v>
      </c>
      <c r="M44" s="35">
        <f>(M25+M42)</f>
        <v>0</v>
      </c>
      <c r="N44" s="35">
        <f>N24+N41</f>
        <v>0</v>
      </c>
      <c r="O44" s="35">
        <f>(O25+O42)</f>
        <v>0</v>
      </c>
      <c r="P44" s="35">
        <f>P24+P41</f>
        <v>0</v>
      </c>
      <c r="Q44" s="35">
        <f>(Q25+Q42)</f>
        <v>0</v>
      </c>
      <c r="R44" s="35">
        <f>R24+R41</f>
        <v>0</v>
      </c>
      <c r="S44" s="35">
        <f>(S25+S42)</f>
        <v>0</v>
      </c>
      <c r="T44" s="35">
        <f>T24+T41</f>
        <v>0</v>
      </c>
      <c r="U44" s="35">
        <f>(U25+U42)</f>
        <v>0</v>
      </c>
      <c r="V44" s="35">
        <f>V24+V41</f>
        <v>0</v>
      </c>
      <c r="W44" s="35">
        <f>(W25+W42)</f>
        <v>0</v>
      </c>
      <c r="X44" s="35">
        <f>X24+X41</f>
        <v>0</v>
      </c>
      <c r="Y44" s="35">
        <f>(Y25+Y42)</f>
        <v>0</v>
      </c>
      <c r="Z44" s="35">
        <f>Z24+Z41</f>
        <v>0</v>
      </c>
      <c r="AA44" s="35">
        <f>(AA25+AA42)</f>
        <v>0</v>
      </c>
      <c r="AB44" s="35">
        <f>AB24+AB41</f>
        <v>0</v>
      </c>
      <c r="AC44" s="35">
        <f>(AC25+AC42)</f>
        <v>0</v>
      </c>
      <c r="AD44" s="35">
        <f>AD24+AD41</f>
        <v>0</v>
      </c>
      <c r="AE44" s="35">
        <f>(AE25+AE42)</f>
        <v>0</v>
      </c>
      <c r="AF44" s="35">
        <f>AF24+AF41</f>
        <v>0</v>
      </c>
      <c r="AG44" s="35">
        <f>(AG25+AG42)</f>
        <v>0</v>
      </c>
      <c r="AH44" s="35">
        <f>AH24+AH41</f>
        <v>0</v>
      </c>
      <c r="AI44" s="49">
        <f>(AI25+AI42)</f>
        <v>0</v>
      </c>
    </row>
    <row r="45" spans="1:36" ht="21.95" customHeight="1" x14ac:dyDescent="0.15">
      <c r="I45" s="69" t="s">
        <v>19</v>
      </c>
      <c r="J45" s="69"/>
      <c r="K45" s="35">
        <f>J44+L44+N44+P44+R44+T44+V44+X44+Z44+AB44+AD44+AF44</f>
        <v>0</v>
      </c>
      <c r="M45" s="42"/>
      <c r="O45" s="42"/>
      <c r="Q45" s="42"/>
      <c r="S45" s="42"/>
      <c r="U45" s="42"/>
      <c r="W45" s="42"/>
      <c r="Y45" s="42"/>
      <c r="AA45" s="42"/>
      <c r="AC45" s="42"/>
      <c r="AE45" s="42"/>
      <c r="AG45" s="42"/>
    </row>
    <row r="46" spans="1:36" ht="21.95" customHeight="1" x14ac:dyDescent="0.15">
      <c r="I46" s="69" t="s">
        <v>51</v>
      </c>
      <c r="J46" s="69"/>
      <c r="K46" s="49">
        <f>K44+M44+O44+Q44+S44+U44+W44+Y44+AA44+AC44+AE44+AG44</f>
        <v>0</v>
      </c>
      <c r="M46" s="42"/>
      <c r="O46" s="42"/>
      <c r="Q46" s="42"/>
      <c r="S46" s="42"/>
      <c r="U46" s="42"/>
      <c r="W46" s="42"/>
      <c r="Y46" s="42"/>
      <c r="AA46" s="42"/>
      <c r="AC46" s="42"/>
      <c r="AE46" s="42"/>
      <c r="AG46" s="42"/>
    </row>
    <row r="47" spans="1:36" ht="21.95" customHeight="1" x14ac:dyDescent="0.15">
      <c r="I47" s="70" t="s">
        <v>34</v>
      </c>
      <c r="J47" s="70"/>
      <c r="K47" s="49">
        <f>ROUNDDOWN(K46,-3)</f>
        <v>0</v>
      </c>
    </row>
    <row r="48" spans="1:36" ht="21.95" customHeight="1" x14ac:dyDescent="0.15">
      <c r="I48" s="70" t="s">
        <v>1</v>
      </c>
      <c r="J48" s="70"/>
      <c r="K48" s="52"/>
    </row>
    <row r="49" spans="9:11" ht="21.95" customHeight="1" x14ac:dyDescent="0.15">
      <c r="I49" s="71" t="s">
        <v>37</v>
      </c>
      <c r="J49" s="71"/>
      <c r="K49" s="49">
        <f>K47-K48</f>
        <v>0</v>
      </c>
    </row>
    <row r="50" spans="9:11" x14ac:dyDescent="0.15">
      <c r="I50" s="64"/>
      <c r="J50" s="64"/>
      <c r="K50" s="41"/>
    </row>
  </sheetData>
  <mergeCells count="35">
    <mergeCell ref="I50:J50"/>
    <mergeCell ref="I45:J45"/>
    <mergeCell ref="I46:J46"/>
    <mergeCell ref="I47:J47"/>
    <mergeCell ref="I48:J48"/>
    <mergeCell ref="I49:J49"/>
    <mergeCell ref="AH7:AI7"/>
    <mergeCell ref="J28:K28"/>
    <mergeCell ref="L28:M28"/>
    <mergeCell ref="N28:O28"/>
    <mergeCell ref="P28:Q28"/>
    <mergeCell ref="R28:S28"/>
    <mergeCell ref="T28:U28"/>
    <mergeCell ref="V28:W28"/>
    <mergeCell ref="X28:Y28"/>
    <mergeCell ref="Z28:AA28"/>
    <mergeCell ref="AB28:AC28"/>
    <mergeCell ref="AD28:AE28"/>
    <mergeCell ref="AF28:AG28"/>
    <mergeCell ref="AH28:AI28"/>
    <mergeCell ref="X7:Y7"/>
    <mergeCell ref="Z7:AA7"/>
    <mergeCell ref="AB7:AC7"/>
    <mergeCell ref="AD7:AE7"/>
    <mergeCell ref="AF7:AG7"/>
    <mergeCell ref="N7:O7"/>
    <mergeCell ref="P7:Q7"/>
    <mergeCell ref="R7:S7"/>
    <mergeCell ref="T7:U7"/>
    <mergeCell ref="V7:W7"/>
    <mergeCell ref="E2:F2"/>
    <mergeCell ref="E3:H3"/>
    <mergeCell ref="E4:H4"/>
    <mergeCell ref="J7:K7"/>
    <mergeCell ref="L7:M7"/>
  </mergeCells>
  <phoneticPr fontId="1"/>
  <pageMargins left="0.11811023622047244" right="0.11811023622047244" top="0.74803149606299213" bottom="0.15748031496062992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記載例</vt:lpstr>
      <vt:lpstr>従来様式</vt:lpstr>
      <vt:lpstr>記載例!Print_Area</vt:lpstr>
      <vt:lpstr>従来様式!Print_Area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ioas_user</dc:creator>
  <cp:lastPrinted>2016-01-12T01:11:36Z</cp:lastPrinted>
  <dcterms:created xsi:type="dcterms:W3CDTF">2015-10-29T00:15:46Z</dcterms:created>
  <dcterms:modified xsi:type="dcterms:W3CDTF">2021-04-09T02:55:15Z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2.1.9.0</vt:lpwstr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2020-03-03T01:20:43Z</vt:filetime>
  </property>
</Properties>
</file>