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690" yWindow="-135"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<sst xmlns="http://schemas.openxmlformats.org/spreadsheetml/2006/main" count="221" uniqueCount="111">
  <si>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</si>
  <si>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</si>
  <si>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</si>
  <si>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</si>
  <si>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</si>
  <si>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</si>
  <si>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</si>
  <si>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</si>
  <si>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</si>
  <si>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</si>
  <si>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</si>
  <si>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</si>
  <si>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</si>
  <si>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</si>
  <si>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</si>
  <si>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</si>
  <si>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</si>
  <si>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</si>
  <si>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</si>
  <si>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</si>
  <si>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</si>
  <si>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</si>
  <si>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</si>
  <si>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</si>
  <si>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</si>
  <si>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</si>
  <si>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</si>
  <si>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</si>
  <si>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</si>
  <si>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</si>
  <si>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</si>
  <si>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</si>
  <si>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</si>
  <si>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</si>
  <si>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</si>
  <si>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</si>
  <si>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</si>
  <si>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</si>
  <si>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</si>
  <si>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</si>
  <si>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</si>
  <si>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</si>
  <si>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</si>
  <si>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</si>
  <si>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</si>
  <si>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</si>
  <si>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</si>
  <si>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</si>
  <si>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</si>
  <si>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</si>
  <si>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</si>
  <si>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</si>
  <si>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</si>
  <si>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</si>
  <si>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</si>
  <si>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</si>
  <si>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</si>
  <si>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</si>
  <si>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</si>
  <si>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</si>
  <si>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</si>
  <si>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</si>
  <si>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</si>
  <si>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</si>
  <si>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</si>
  <si>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</si>
  <si>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</si>
  <si>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</si>
  <si>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</si>
  <si>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</si>
  <si>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</si>
  <si>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</si>
  <si>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</si>
  <si>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</si>
  <si>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</si>
  <si>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</si>
  <si>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</si>
  <si>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</si>
  <si>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</si>
  <si>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</si>
  <si>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</si>
  <si>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</si>
  <si>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</si>
  <si>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</si>
  <si>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</si>
  <si>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</si>
  <si>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</si>
  <si>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</si>
  <si>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</si>
  <si>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</si>
  <si>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</si>
  <si>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</si>
  <si>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</si>
  <si>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</si>
  <si>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</si>
  <si>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</si>
  <si>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いの町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</si>
  <si>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</si>
  <si>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</si>
  <si>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</si>
  <si>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</si>
  <si>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</si>
  <si>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</si>
  <si>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</si>
  <si>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</si>
  <si>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</si>
  <si>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</si>
  <si>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</si>
  <si>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①収益的収支比率が100％未満の場合、単年度の収支が赤字であることを示しておりますので、いの町では使用料等の収益を増やす取組が必要となります。
⑤経費回収率では類似団体平均値を上回っているものの、本来使用料で回収すべき処理場の維持管理等の経費を賄えておらず、適正な使用料収入の確保や汚水処理費の削減が必要です。
⑦毎年管渠拡大を行っているものの、施設の利用率が下がっているのは人口減少による処理場への流入水量の減少が要因となっています。
⑧水洗化率については少しずつ上昇しておりますが、要因のひとつとして処理区域内の人口減少が考えられますので、公共下水道への接続による水洗化率増加の取組が引き続き必要となります。</t>
    <rPh sb="2" eb="5">
      <t>シュウエキテキ</t>
    </rPh>
    <rPh sb="5" eb="7">
      <t>シュウシ</t>
    </rPh>
    <rPh sb="7" eb="9">
      <t>ヒリツ</t>
    </rPh>
    <rPh sb="14" eb="16">
      <t>ミマン</t>
    </rPh>
    <rPh sb="17" eb="19">
      <t>バアイ</t>
    </rPh>
    <rPh sb="20" eb="23">
      <t>タンネンド</t>
    </rPh>
    <rPh sb="24" eb="26">
      <t>シュウシ</t>
    </rPh>
    <rPh sb="27" eb="29">
      <t>アカジ</t>
    </rPh>
    <rPh sb="35" eb="36">
      <t>シメ</t>
    </rPh>
    <rPh sb="47" eb="48">
      <t>チョウ</t>
    </rPh>
    <rPh sb="50" eb="53">
      <t>シヨウリョウ</t>
    </rPh>
    <rPh sb="53" eb="54">
      <t>トウ</t>
    </rPh>
    <rPh sb="55" eb="57">
      <t>シュウエキ</t>
    </rPh>
    <rPh sb="58" eb="59">
      <t>フ</t>
    </rPh>
    <rPh sb="61" eb="62">
      <t>ト</t>
    </rPh>
    <rPh sb="62" eb="63">
      <t>ク</t>
    </rPh>
    <rPh sb="64" eb="66">
      <t>ヒツヨウ</t>
    </rPh>
    <rPh sb="75" eb="77">
      <t>ケイヒ</t>
    </rPh>
    <rPh sb="77" eb="79">
      <t>カイシュウ</t>
    </rPh>
    <rPh sb="79" eb="80">
      <t>リツ</t>
    </rPh>
    <rPh sb="82" eb="84">
      <t>ルイジ</t>
    </rPh>
    <rPh sb="84" eb="86">
      <t>ダンタイ</t>
    </rPh>
    <rPh sb="86" eb="89">
      <t>ヘイキンチ</t>
    </rPh>
    <rPh sb="90" eb="92">
      <t>ウワマワ</t>
    </rPh>
    <rPh sb="100" eb="102">
      <t>ホンライ</t>
    </rPh>
    <rPh sb="102" eb="104">
      <t>シヨウ</t>
    </rPh>
    <rPh sb="104" eb="105">
      <t>リョウ</t>
    </rPh>
    <rPh sb="106" eb="108">
      <t>カイシュウ</t>
    </rPh>
    <rPh sb="111" eb="114">
      <t>ショリジョウ</t>
    </rPh>
    <rPh sb="115" eb="117">
      <t>イジ</t>
    </rPh>
    <rPh sb="117" eb="119">
      <t>カンリ</t>
    </rPh>
    <rPh sb="119" eb="120">
      <t>トウ</t>
    </rPh>
    <rPh sb="121" eb="123">
      <t>ケイヒ</t>
    </rPh>
    <rPh sb="124" eb="125">
      <t>マカナ</t>
    </rPh>
    <rPh sb="131" eb="133">
      <t>テキセイ</t>
    </rPh>
    <rPh sb="134" eb="137">
      <t>シヨウリョウ</t>
    </rPh>
    <rPh sb="137" eb="139">
      <t>シュウニュウ</t>
    </rPh>
    <rPh sb="140" eb="142">
      <t>カクホ</t>
    </rPh>
    <rPh sb="143" eb="145">
      <t>オスイ</t>
    </rPh>
    <rPh sb="145" eb="147">
      <t>ショリ</t>
    </rPh>
    <rPh sb="147" eb="148">
      <t>ヒ</t>
    </rPh>
    <rPh sb="149" eb="151">
      <t>サクゲン</t>
    </rPh>
    <rPh sb="152" eb="154">
      <t>ヒツヨウ</t>
    </rPh>
    <rPh sb="161" eb="163">
      <t>マイトシ</t>
    </rPh>
    <rPh sb="163" eb="165">
      <t>カンキョ</t>
    </rPh>
    <rPh sb="165" eb="167">
      <t>カクダイ</t>
    </rPh>
    <rPh sb="168" eb="169">
      <t>オコナ</t>
    </rPh>
    <rPh sb="177" eb="179">
      <t>シセツ</t>
    </rPh>
    <rPh sb="180" eb="183">
      <t>リヨウリツ</t>
    </rPh>
    <rPh sb="184" eb="185">
      <t>サ</t>
    </rPh>
    <rPh sb="192" eb="194">
      <t>ジンコウ</t>
    </rPh>
    <rPh sb="194" eb="196">
      <t>ゲンショウ</t>
    </rPh>
    <rPh sb="199" eb="202">
      <t>ショリジョウ</t>
    </rPh>
    <rPh sb="204" eb="206">
      <t>リュウニュウ</t>
    </rPh>
    <rPh sb="206" eb="208">
      <t>スイリョウ</t>
    </rPh>
    <rPh sb="209" eb="211">
      <t>ゲンショウ</t>
    </rPh>
    <rPh sb="212" eb="214">
      <t>ヨウイン</t>
    </rPh>
    <rPh sb="225" eb="228">
      <t>スイセンカ</t>
    </rPh>
    <rPh sb="228" eb="229">
      <t>リツ</t>
    </rPh>
    <rPh sb="234" eb="235">
      <t>スコ</t>
    </rPh>
    <rPh sb="238" eb="240">
      <t>ジョウショウ</t>
    </rPh>
    <rPh sb="248" eb="250">
      <t>ヨウイン</t>
    </rPh>
    <rPh sb="257" eb="259">
      <t>ショリ</t>
    </rPh>
    <rPh sb="259" eb="262">
      <t>クイキナイ</t>
    </rPh>
    <rPh sb="263" eb="265">
      <t>ジンコウ</t>
    </rPh>
    <rPh sb="265" eb="267">
      <t>ゲンショウ</t>
    </rPh>
    <rPh sb="268" eb="269">
      <t>カンガ</t>
    </rPh>
    <rPh sb="277" eb="279">
      <t>コウキョウ</t>
    </rPh>
    <rPh sb="279" eb="282">
      <t>ゲスイドウ</t>
    </rPh>
    <rPh sb="284" eb="286">
      <t>セツゾク</t>
    </rPh>
    <rPh sb="289" eb="292">
      <t>スイセンカ</t>
    </rPh>
    <rPh sb="292" eb="293">
      <t>リツ</t>
    </rPh>
    <rPh sb="293" eb="295">
      <t>ゾウカ</t>
    </rPh>
    <rPh sb="296" eb="297">
      <t>ト</t>
    </rPh>
    <rPh sb="297" eb="298">
      <t>ク</t>
    </rPh>
    <rPh sb="299" eb="300">
      <t>ヒ</t>
    </rPh>
    <rPh sb="301" eb="302">
      <t>ツヅ</t>
    </rPh>
    <phoneticPr fontId="4"/>
  </si>
  <si>
    <t xml:space="preserve">
　いの町では終末処理場である伊野浄水苑の長寿命化対策の取組を行っています。
　管渠については、現在、老朽管はありませんが、平成28年度以降に重要な幹線等について調査・耐震診断を行いますので、結果を踏まえ、必要に応じて更新等を実施していきます。</t>
    <rPh sb="4" eb="5">
      <t>チョウ</t>
    </rPh>
    <rPh sb="7" eb="9">
      <t>シュウマツ</t>
    </rPh>
    <rPh sb="9" eb="12">
      <t>ショリジョウ</t>
    </rPh>
    <rPh sb="15" eb="20">
      <t>イノ</t>
    </rPh>
    <rPh sb="21" eb="22">
      <t>チョウ</t>
    </rPh>
    <rPh sb="22" eb="25">
      <t>ジュミョウカ</t>
    </rPh>
    <rPh sb="25" eb="27">
      <t>タイサク</t>
    </rPh>
    <rPh sb="28" eb="30">
      <t>トリクミ</t>
    </rPh>
    <rPh sb="31" eb="32">
      <t>オコナ</t>
    </rPh>
    <rPh sb="40" eb="42">
      <t>カンキョ</t>
    </rPh>
    <rPh sb="48" eb="50">
      <t>ゲンザイ</t>
    </rPh>
    <rPh sb="51" eb="53">
      <t>ロウキュウ</t>
    </rPh>
    <rPh sb="53" eb="54">
      <t>カン</t>
    </rPh>
    <rPh sb="62" eb="64">
      <t>ヘイセイ</t>
    </rPh>
    <rPh sb="66" eb="68">
      <t>ネンド</t>
    </rPh>
    <rPh sb="68" eb="70">
      <t>イコウ</t>
    </rPh>
    <rPh sb="71" eb="73">
      <t>ジュウヨウ</t>
    </rPh>
    <rPh sb="74" eb="76">
      <t>カンセン</t>
    </rPh>
    <rPh sb="76" eb="77">
      <t>トウ</t>
    </rPh>
    <rPh sb="81" eb="83">
      <t>チョウサ</t>
    </rPh>
    <rPh sb="84" eb="86">
      <t>タイシン</t>
    </rPh>
    <rPh sb="86" eb="88">
      <t>シンダン</t>
    </rPh>
    <rPh sb="89" eb="90">
      <t>オコナ</t>
    </rPh>
    <rPh sb="96" eb="98">
      <t>ケッカ</t>
    </rPh>
    <rPh sb="99" eb="100">
      <t>フ</t>
    </rPh>
    <rPh sb="103" eb="105">
      <t>ヒツヨウ</t>
    </rPh>
    <rPh sb="106" eb="107">
      <t>オウ</t>
    </rPh>
    <rPh sb="109" eb="111">
      <t>コウシン</t>
    </rPh>
    <rPh sb="111" eb="112">
      <t>トウ</t>
    </rPh>
    <rPh sb="113" eb="115">
      <t>ジッシ</t>
    </rPh>
    <phoneticPr fontId="4"/>
  </si>
  <si>
    <t xml:space="preserve">
　経営改善のためには、適正な使用料収入の確保と汚水処理費の削減を行い、今後も引き続き計画的な管渠整備拡大を行っていく必要があります。
　また、個別訪問など水洗化普及活動に尽力し、水洗化人口及び有収水量の増加を目指します。</t>
    <rPh sb="2" eb="4">
      <t>ケイエイ</t>
    </rPh>
    <rPh sb="4" eb="6">
      <t>カイゼン</t>
    </rPh>
    <rPh sb="12" eb="14">
      <t>テキセイ</t>
    </rPh>
    <rPh sb="15" eb="18">
      <t>シヨウリョウ</t>
    </rPh>
    <rPh sb="18" eb="20">
      <t>シュウニュウ</t>
    </rPh>
    <rPh sb="21" eb="23">
      <t>カクホ</t>
    </rPh>
    <rPh sb="24" eb="26">
      <t>オスイ</t>
    </rPh>
    <rPh sb="26" eb="28">
      <t>ショリ</t>
    </rPh>
    <rPh sb="28" eb="29">
      <t>ヒ</t>
    </rPh>
    <rPh sb="30" eb="32">
      <t>サクゲン</t>
    </rPh>
    <rPh sb="33" eb="34">
      <t>オコナ</t>
    </rPh>
    <rPh sb="36" eb="38">
      <t>コンゴ</t>
    </rPh>
    <rPh sb="39" eb="40">
      <t>ヒ</t>
    </rPh>
    <rPh sb="41" eb="42">
      <t>ツヅ</t>
    </rPh>
    <rPh sb="43" eb="46">
      <t>ケイカクテキ</t>
    </rPh>
    <rPh sb="47" eb="49">
      <t>カンキョ</t>
    </rPh>
    <rPh sb="49" eb="51">
      <t>セイビ</t>
    </rPh>
    <rPh sb="51" eb="53">
      <t>カクダイ</t>
    </rPh>
    <rPh sb="54" eb="55">
      <t>オコナ</t>
    </rPh>
    <rPh sb="59" eb="61">
      <t>ヒツヨウ</t>
    </rPh>
    <rPh sb="72" eb="74">
      <t>コベツ</t>
    </rPh>
    <rPh sb="74" eb="76">
      <t>ホウモン</t>
    </rPh>
    <rPh sb="78" eb="81">
      <t>スイセンカ</t>
    </rPh>
    <rPh sb="81" eb="83">
      <t>フキュウ</t>
    </rPh>
    <rPh sb="83" eb="85">
      <t>カツドウ</t>
    </rPh>
    <rPh sb="86" eb="88">
      <t>ジンリョク</t>
    </rPh>
    <rPh sb="90" eb="93">
      <t>スイセンカ</t>
    </rPh>
    <rPh sb="93" eb="95">
      <t>ジンコウ</t>
    </rPh>
    <rPh sb="95" eb="96">
      <t>オヨ</t>
    </rPh>
    <rPh sb="97" eb="99">
      <t>ユウシュウ</t>
    </rPh>
    <rPh sb="99" eb="101">
      <t>スイリョウ</t>
    </rPh>
    <rPh sb="102" eb="104">
      <t>ゾウカ</t>
    </rPh>
    <rPh sb="105" eb="107">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</si>
</sst>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5640064"/>
        <c:axId val="3564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35640064"/>
        <c:axId val="35641984"/>
      </c:lineChart>
      <c:dateAx>
        <c:axId val="35640064"/>
        <c:scaling>
          <c:orientation val="minMax"/>
        </c:scaling>
        <c:delete val="1"/>
        <c:axPos val="b"/>
        <c:numFmt formatCode="ge" sourceLinked="1"/>
        <c:majorTickMark val="none"/>
        <c:minorTickMark val="none"/>
        <c:tickLblPos val="none"/>
        <c:crossAx val="35641984"/>
        <c:crosses val="autoZero"/>
        <c:auto val="1"/>
        <c:lblOffset val="100"/>
        <c:baseTimeUnit val="years"/>
      </c:dateAx>
      <c:valAx>
        <c:axId val="3564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4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34.69</c:v>
                </c:pt>
                <c:pt idx="1">
                  <c:v>27.18</c:v>
                </c:pt>
                <c:pt idx="2">
                  <c:v>26.15</c:v>
                </c:pt>
                <c:pt idx="3">
                  <c:v>25.24</c:v>
                </c:pt>
                <c:pt idx="4">
                  <c:v>25.39</c:v>
                </c:pt>
              </c:numCache>
            </c:numRef>
          </c:val>
        </c:ser>
        <c:dLbls>
          <c:showLegendKey val="0"/>
          <c:showVal val="0"/>
          <c:showCatName val="0"/>
          <c:showSerName val="0"/>
          <c:showPercent val="0"/>
          <c:showBubbleSize val="0"/>
        </c:dLbls>
        <c:gapWidth val="150"/>
        <c:axId val="73712768"/>
        <c:axId val="7371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73712768"/>
        <c:axId val="73714688"/>
      </c:lineChart>
      <c:dateAx>
        <c:axId val="73712768"/>
        <c:scaling>
          <c:orientation val="minMax"/>
        </c:scaling>
        <c:delete val="1"/>
        <c:axPos val="b"/>
        <c:numFmt formatCode="ge" sourceLinked="1"/>
        <c:majorTickMark val="none"/>
        <c:minorTickMark val="none"/>
        <c:tickLblPos val="none"/>
        <c:crossAx val="73714688"/>
        <c:crosses val="autoZero"/>
        <c:auto val="1"/>
        <c:lblOffset val="100"/>
        <c:baseTimeUnit val="years"/>
      </c:dateAx>
      <c:valAx>
        <c:axId val="7371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1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89.1</c:v>
                </c:pt>
                <c:pt idx="1">
                  <c:v>89.59</c:v>
                </c:pt>
                <c:pt idx="2">
                  <c:v>89.73</c:v>
                </c:pt>
                <c:pt idx="3">
                  <c:v>91.72</c:v>
                </c:pt>
                <c:pt idx="4">
                  <c:v>92.49</c:v>
                </c:pt>
              </c:numCache>
            </c:numRef>
          </c:val>
        </c:ser>
        <c:dLbls>
          <c:showLegendKey val="0"/>
          <c:showVal val="0"/>
          <c:showCatName val="0"/>
          <c:showSerName val="0"/>
          <c:showPercent val="0"/>
          <c:showBubbleSize val="0"/>
        </c:dLbls>
        <c:gapWidth val="150"/>
        <c:axId val="73753344"/>
        <c:axId val="7375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73753344"/>
        <c:axId val="73755264"/>
      </c:lineChart>
      <c:dateAx>
        <c:axId val="73753344"/>
        <c:scaling>
          <c:orientation val="minMax"/>
        </c:scaling>
        <c:delete val="1"/>
        <c:axPos val="b"/>
        <c:numFmt formatCode="ge" sourceLinked="1"/>
        <c:majorTickMark val="none"/>
        <c:minorTickMark val="none"/>
        <c:tickLblPos val="none"/>
        <c:crossAx val="73755264"/>
        <c:crosses val="autoZero"/>
        <c:auto val="1"/>
        <c:lblOffset val="100"/>
        <c:baseTimeUnit val="years"/>
      </c:dateAx>
      <c:valAx>
        <c:axId val="7375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5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94.32</c:v>
                </c:pt>
                <c:pt idx="1">
                  <c:v>94.7</c:v>
                </c:pt>
                <c:pt idx="2">
                  <c:v>99.8</c:v>
                </c:pt>
                <c:pt idx="3">
                  <c:v>98.06</c:v>
                </c:pt>
                <c:pt idx="4">
                  <c:v>94.75</c:v>
                </c:pt>
              </c:numCache>
            </c:numRef>
          </c:val>
        </c:ser>
        <c:dLbls>
          <c:showLegendKey val="0"/>
          <c:showVal val="0"/>
          <c:showCatName val="0"/>
          <c:showSerName val="0"/>
          <c:showPercent val="0"/>
          <c:showBubbleSize val="0"/>
        </c:dLbls>
        <c:gapWidth val="150"/>
        <c:axId val="52392320"/>
        <c:axId val="5239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392320"/>
        <c:axId val="52394240"/>
      </c:lineChart>
      <c:dateAx>
        <c:axId val="52392320"/>
        <c:scaling>
          <c:orientation val="minMax"/>
        </c:scaling>
        <c:delete val="1"/>
        <c:axPos val="b"/>
        <c:numFmt formatCode="ge" sourceLinked="1"/>
        <c:majorTickMark val="none"/>
        <c:minorTickMark val="none"/>
        <c:tickLblPos val="none"/>
        <c:crossAx val="52394240"/>
        <c:crosses val="autoZero"/>
        <c:auto val="1"/>
        <c:lblOffset val="100"/>
        <c:baseTimeUnit val="years"/>
      </c:dateAx>
      <c:valAx>
        <c:axId val="5239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39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416512"/>
        <c:axId val="5241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416512"/>
        <c:axId val="52418432"/>
      </c:lineChart>
      <c:dateAx>
        <c:axId val="52416512"/>
        <c:scaling>
          <c:orientation val="minMax"/>
        </c:scaling>
        <c:delete val="1"/>
        <c:axPos val="b"/>
        <c:numFmt formatCode="ge" sourceLinked="1"/>
        <c:majorTickMark val="none"/>
        <c:minorTickMark val="none"/>
        <c:tickLblPos val="none"/>
        <c:crossAx val="52418432"/>
        <c:crosses val="autoZero"/>
        <c:auto val="1"/>
        <c:lblOffset val="100"/>
        <c:baseTimeUnit val="years"/>
      </c:dateAx>
      <c:valAx>
        <c:axId val="5241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1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510080"/>
        <c:axId val="5252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510080"/>
        <c:axId val="52528640"/>
      </c:lineChart>
      <c:dateAx>
        <c:axId val="52510080"/>
        <c:scaling>
          <c:orientation val="minMax"/>
        </c:scaling>
        <c:delete val="1"/>
        <c:axPos val="b"/>
        <c:numFmt formatCode="ge" sourceLinked="1"/>
        <c:majorTickMark val="none"/>
        <c:minorTickMark val="none"/>
        <c:tickLblPos val="none"/>
        <c:crossAx val="52528640"/>
        <c:crosses val="autoZero"/>
        <c:auto val="1"/>
        <c:lblOffset val="100"/>
        <c:baseTimeUnit val="years"/>
      </c:dateAx>
      <c:valAx>
        <c:axId val="5252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546944"/>
        <c:axId val="5256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546944"/>
        <c:axId val="52565504"/>
      </c:lineChart>
      <c:dateAx>
        <c:axId val="52546944"/>
        <c:scaling>
          <c:orientation val="minMax"/>
        </c:scaling>
        <c:delete val="1"/>
        <c:axPos val="b"/>
        <c:numFmt formatCode="ge" sourceLinked="1"/>
        <c:majorTickMark val="none"/>
        <c:minorTickMark val="none"/>
        <c:tickLblPos val="none"/>
        <c:crossAx val="52565504"/>
        <c:crosses val="autoZero"/>
        <c:auto val="1"/>
        <c:lblOffset val="100"/>
        <c:baseTimeUnit val="years"/>
      </c:dateAx>
      <c:valAx>
        <c:axId val="5256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4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608000"/>
        <c:axId val="5261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608000"/>
        <c:axId val="52610176"/>
      </c:lineChart>
      <c:dateAx>
        <c:axId val="52608000"/>
        <c:scaling>
          <c:orientation val="minMax"/>
        </c:scaling>
        <c:delete val="1"/>
        <c:axPos val="b"/>
        <c:numFmt formatCode="ge" sourceLinked="1"/>
        <c:majorTickMark val="none"/>
        <c:minorTickMark val="none"/>
        <c:tickLblPos val="none"/>
        <c:crossAx val="52610176"/>
        <c:crosses val="autoZero"/>
        <c:auto val="1"/>
        <c:lblOffset val="100"/>
        <c:baseTimeUnit val="years"/>
      </c:dateAx>
      <c:valAx>
        <c:axId val="5261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0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formatCode="#,##0.00;&quot;△&quot;#,##0.00">
                  <c:v>0</c:v>
                </c:pt>
                <c:pt idx="1">
                  <c:v>44.99</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52628096"/>
        <c:axId val="5264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52628096"/>
        <c:axId val="52646656"/>
      </c:lineChart>
      <c:dateAx>
        <c:axId val="52628096"/>
        <c:scaling>
          <c:orientation val="minMax"/>
        </c:scaling>
        <c:delete val="1"/>
        <c:axPos val="b"/>
        <c:numFmt formatCode="ge" sourceLinked="1"/>
        <c:majorTickMark val="none"/>
        <c:minorTickMark val="none"/>
        <c:tickLblPos val="none"/>
        <c:crossAx val="52646656"/>
        <c:crosses val="autoZero"/>
        <c:auto val="1"/>
        <c:lblOffset val="100"/>
        <c:baseTimeUnit val="years"/>
      </c:dateAx>
      <c:valAx>
        <c:axId val="5264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2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86.57</c:v>
                </c:pt>
                <c:pt idx="1">
                  <c:v>85.73</c:v>
                </c:pt>
                <c:pt idx="2">
                  <c:v>89.71</c:v>
                </c:pt>
                <c:pt idx="3">
                  <c:v>83.64</c:v>
                </c:pt>
                <c:pt idx="4">
                  <c:v>84.82</c:v>
                </c:pt>
              </c:numCache>
            </c:numRef>
          </c:val>
        </c:ser>
        <c:dLbls>
          <c:showLegendKey val="0"/>
          <c:showVal val="0"/>
          <c:showCatName val="0"/>
          <c:showSerName val="0"/>
          <c:showPercent val="0"/>
          <c:showBubbleSize val="0"/>
        </c:dLbls>
        <c:gapWidth val="150"/>
        <c:axId val="52676864"/>
        <c:axId val="5268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52676864"/>
        <c:axId val="52687232"/>
      </c:lineChart>
      <c:dateAx>
        <c:axId val="52676864"/>
        <c:scaling>
          <c:orientation val="minMax"/>
        </c:scaling>
        <c:delete val="1"/>
        <c:axPos val="b"/>
        <c:numFmt formatCode="ge" sourceLinked="1"/>
        <c:majorTickMark val="none"/>
        <c:minorTickMark val="none"/>
        <c:tickLblPos val="none"/>
        <c:crossAx val="52687232"/>
        <c:crosses val="autoZero"/>
        <c:auto val="1"/>
        <c:lblOffset val="100"/>
        <c:baseTimeUnit val="years"/>
      </c:dateAx>
      <c:valAx>
        <c:axId val="5268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7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118.19</c:v>
                </c:pt>
                <c:pt idx="1">
                  <c:v>121.1</c:v>
                </c:pt>
                <c:pt idx="2">
                  <c:v>124.09</c:v>
                </c:pt>
                <c:pt idx="3">
                  <c:v>127.74</c:v>
                </c:pt>
                <c:pt idx="4">
                  <c:v>125.78</c:v>
                </c:pt>
              </c:numCache>
            </c:numRef>
          </c:val>
        </c:ser>
        <c:dLbls>
          <c:showLegendKey val="0"/>
          <c:showVal val="0"/>
          <c:showCatName val="0"/>
          <c:showSerName val="0"/>
          <c:showPercent val="0"/>
          <c:showBubbleSize val="0"/>
        </c:dLbls>
        <c:gapWidth val="150"/>
        <c:axId val="73688576"/>
        <c:axId val="7369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73688576"/>
        <c:axId val="73690496"/>
      </c:lineChart>
      <c:dateAx>
        <c:axId val="73688576"/>
        <c:scaling>
          <c:orientation val="minMax"/>
        </c:scaling>
        <c:delete val="1"/>
        <c:axPos val="b"/>
        <c:numFmt formatCode="ge" sourceLinked="1"/>
        <c:majorTickMark val="none"/>
        <c:minorTickMark val="none"/>
        <c:tickLblPos val="none"/>
        <c:crossAx val="73690496"/>
        <c:crosses val="autoZero"/>
        <c:auto val="1"/>
        <c:lblOffset val="100"/>
        <c:baseTimeUnit val="years"/>
      </c:dateAx>
      <c:valAx>
        <c:axId val="7369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高知県　いの町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24076</v>
      </c>
      <c r="AM8" s="47"/>
      <c r="AN8" s="47"/>
      <c r="AO8" s="47"/>
      <c r="AP8" s="47"/>
      <c r="AQ8" s="47"/>
      <c r="AR8" s="47"/>
      <c r="AS8" s="47"/>
      <c r="AT8" s="43">
        <f>データ!S6</f>
        <v>470.97</v>
      </c>
      <c r="AU8" s="43"/>
      <c r="AV8" s="43"/>
      <c r="AW8" s="43"/>
      <c r="AX8" s="43"/>
      <c r="AY8" s="43"/>
      <c r="AZ8" s="43"/>
      <c r="BA8" s="43"/>
      <c r="BB8" s="43">
        <f>データ!T6</f>
        <v>51.12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16.75</v>
      </c>
      <c r="Q10" s="43"/>
      <c r="R10" s="43"/>
      <c r="S10" s="43"/>
      <c r="T10" s="43"/>
      <c r="U10" s="43"/>
      <c r="V10" s="43"/>
      <c r="W10" s="43">
        <f>データ!P6</f>
        <v>95.97</v>
      </c>
      <c r="X10" s="43"/>
      <c r="Y10" s="43"/>
      <c r="Z10" s="43"/>
      <c r="AA10" s="43"/>
      <c r="AB10" s="43"/>
      <c r="AC10" s="43"/>
      <c r="AD10" s="47">
        <f>データ!Q6</f>
        <v>1728</v>
      </c>
      <c r="AE10" s="47"/>
      <c r="AF10" s="47"/>
      <c r="AG10" s="47"/>
      <c r="AH10" s="47"/>
      <c r="AI10" s="47"/>
      <c r="AJ10" s="47"/>
      <c r="AK10" s="2"/>
      <c r="AL10" s="47">
        <f>データ!U6</f>
        <v>4009</v>
      </c>
      <c r="AM10" s="47"/>
      <c r="AN10" s="47"/>
      <c r="AO10" s="47"/>
      <c r="AP10" s="47"/>
      <c r="AQ10" s="47"/>
      <c r="AR10" s="47"/>
      <c r="AS10" s="47"/>
      <c r="AT10" s="43">
        <f>データ!V6</f>
        <v>0.88</v>
      </c>
      <c r="AU10" s="43"/>
      <c r="AV10" s="43"/>
      <c r="AW10" s="43"/>
      <c r="AX10" s="43"/>
      <c r="AY10" s="43"/>
      <c r="AZ10" s="43"/>
      <c r="BA10" s="43"/>
      <c r="BB10" s="43">
        <f>データ!W6</f>
        <v>4555.68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7" t="s">
        <v>108</v>
      </c>
      <c r="BM16" s="68"/>
      <c r="BN16" s="68"/>
      <c r="BO16" s="68"/>
      <c r="BP16" s="68"/>
      <c r="BQ16" s="68"/>
      <c r="BR16" s="68"/>
      <c r="BS16" s="68"/>
      <c r="BT16" s="68"/>
      <c r="BU16" s="68"/>
      <c r="BV16" s="68"/>
      <c r="BW16" s="68"/>
      <c r="BX16" s="68"/>
      <c r="BY16" s="68"/>
      <c r="BZ16" s="6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7"/>
      <c r="BM17" s="68"/>
      <c r="BN17" s="68"/>
      <c r="BO17" s="68"/>
      <c r="BP17" s="68"/>
      <c r="BQ17" s="68"/>
      <c r="BR17" s="68"/>
      <c r="BS17" s="68"/>
      <c r="BT17" s="68"/>
      <c r="BU17" s="68"/>
      <c r="BV17" s="68"/>
      <c r="BW17" s="68"/>
      <c r="BX17" s="68"/>
      <c r="BY17" s="68"/>
      <c r="BZ17" s="6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7"/>
      <c r="BM18" s="68"/>
      <c r="BN18" s="68"/>
      <c r="BO18" s="68"/>
      <c r="BP18" s="68"/>
      <c r="BQ18" s="68"/>
      <c r="BR18" s="68"/>
      <c r="BS18" s="68"/>
      <c r="BT18" s="68"/>
      <c r="BU18" s="68"/>
      <c r="BV18" s="68"/>
      <c r="BW18" s="68"/>
      <c r="BX18" s="68"/>
      <c r="BY18" s="68"/>
      <c r="BZ18" s="6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7"/>
      <c r="BM19" s="68"/>
      <c r="BN19" s="68"/>
      <c r="BO19" s="68"/>
      <c r="BP19" s="68"/>
      <c r="BQ19" s="68"/>
      <c r="BR19" s="68"/>
      <c r="BS19" s="68"/>
      <c r="BT19" s="68"/>
      <c r="BU19" s="68"/>
      <c r="BV19" s="68"/>
      <c r="BW19" s="68"/>
      <c r="BX19" s="68"/>
      <c r="BY19" s="68"/>
      <c r="BZ19" s="6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7"/>
      <c r="BM20" s="68"/>
      <c r="BN20" s="68"/>
      <c r="BO20" s="68"/>
      <c r="BP20" s="68"/>
      <c r="BQ20" s="68"/>
      <c r="BR20" s="68"/>
      <c r="BS20" s="68"/>
      <c r="BT20" s="68"/>
      <c r="BU20" s="68"/>
      <c r="BV20" s="68"/>
      <c r="BW20" s="68"/>
      <c r="BX20" s="68"/>
      <c r="BY20" s="68"/>
      <c r="BZ20" s="6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7"/>
      <c r="BM21" s="68"/>
      <c r="BN21" s="68"/>
      <c r="BO21" s="68"/>
      <c r="BP21" s="68"/>
      <c r="BQ21" s="68"/>
      <c r="BR21" s="68"/>
      <c r="BS21" s="68"/>
      <c r="BT21" s="68"/>
      <c r="BU21" s="68"/>
      <c r="BV21" s="68"/>
      <c r="BW21" s="68"/>
      <c r="BX21" s="68"/>
      <c r="BY21" s="68"/>
      <c r="BZ21" s="6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7"/>
      <c r="BM22" s="68"/>
      <c r="BN22" s="68"/>
      <c r="BO22" s="68"/>
      <c r="BP22" s="68"/>
      <c r="BQ22" s="68"/>
      <c r="BR22" s="68"/>
      <c r="BS22" s="68"/>
      <c r="BT22" s="68"/>
      <c r="BU22" s="68"/>
      <c r="BV22" s="68"/>
      <c r="BW22" s="68"/>
      <c r="BX22" s="68"/>
      <c r="BY22" s="68"/>
      <c r="BZ22" s="6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7"/>
      <c r="BM23" s="68"/>
      <c r="BN23" s="68"/>
      <c r="BO23" s="68"/>
      <c r="BP23" s="68"/>
      <c r="BQ23" s="68"/>
      <c r="BR23" s="68"/>
      <c r="BS23" s="68"/>
      <c r="BT23" s="68"/>
      <c r="BU23" s="68"/>
      <c r="BV23" s="68"/>
      <c r="BW23" s="68"/>
      <c r="BX23" s="68"/>
      <c r="BY23" s="68"/>
      <c r="BZ23" s="6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7"/>
      <c r="BM24" s="68"/>
      <c r="BN24" s="68"/>
      <c r="BO24" s="68"/>
      <c r="BP24" s="68"/>
      <c r="BQ24" s="68"/>
      <c r="BR24" s="68"/>
      <c r="BS24" s="68"/>
      <c r="BT24" s="68"/>
      <c r="BU24" s="68"/>
      <c r="BV24" s="68"/>
      <c r="BW24" s="68"/>
      <c r="BX24" s="68"/>
      <c r="BY24" s="68"/>
      <c r="BZ24" s="6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7"/>
      <c r="BM25" s="68"/>
      <c r="BN25" s="68"/>
      <c r="BO25" s="68"/>
      <c r="BP25" s="68"/>
      <c r="BQ25" s="68"/>
      <c r="BR25" s="68"/>
      <c r="BS25" s="68"/>
      <c r="BT25" s="68"/>
      <c r="BU25" s="68"/>
      <c r="BV25" s="68"/>
      <c r="BW25" s="68"/>
      <c r="BX25" s="68"/>
      <c r="BY25" s="68"/>
      <c r="BZ25" s="6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7"/>
      <c r="BM26" s="68"/>
      <c r="BN26" s="68"/>
      <c r="BO26" s="68"/>
      <c r="BP26" s="68"/>
      <c r="BQ26" s="68"/>
      <c r="BR26" s="68"/>
      <c r="BS26" s="68"/>
      <c r="BT26" s="68"/>
      <c r="BU26" s="68"/>
      <c r="BV26" s="68"/>
      <c r="BW26" s="68"/>
      <c r="BX26" s="68"/>
      <c r="BY26" s="68"/>
      <c r="BZ26" s="6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7"/>
      <c r="BM27" s="68"/>
      <c r="BN27" s="68"/>
      <c r="BO27" s="68"/>
      <c r="BP27" s="68"/>
      <c r="BQ27" s="68"/>
      <c r="BR27" s="68"/>
      <c r="BS27" s="68"/>
      <c r="BT27" s="68"/>
      <c r="BU27" s="68"/>
      <c r="BV27" s="68"/>
      <c r="BW27" s="68"/>
      <c r="BX27" s="68"/>
      <c r="BY27" s="68"/>
      <c r="BZ27" s="6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7"/>
      <c r="BM28" s="68"/>
      <c r="BN28" s="68"/>
      <c r="BO28" s="68"/>
      <c r="BP28" s="68"/>
      <c r="BQ28" s="68"/>
      <c r="BR28" s="68"/>
      <c r="BS28" s="68"/>
      <c r="BT28" s="68"/>
      <c r="BU28" s="68"/>
      <c r="BV28" s="68"/>
      <c r="BW28" s="68"/>
      <c r="BX28" s="68"/>
      <c r="BY28" s="68"/>
      <c r="BZ28" s="6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7"/>
      <c r="BM29" s="68"/>
      <c r="BN29" s="68"/>
      <c r="BO29" s="68"/>
      <c r="BP29" s="68"/>
      <c r="BQ29" s="68"/>
      <c r="BR29" s="68"/>
      <c r="BS29" s="68"/>
      <c r="BT29" s="68"/>
      <c r="BU29" s="68"/>
      <c r="BV29" s="68"/>
      <c r="BW29" s="68"/>
      <c r="BX29" s="68"/>
      <c r="BY29" s="68"/>
      <c r="BZ29" s="6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7"/>
      <c r="BM30" s="68"/>
      <c r="BN30" s="68"/>
      <c r="BO30" s="68"/>
      <c r="BP30" s="68"/>
      <c r="BQ30" s="68"/>
      <c r="BR30" s="68"/>
      <c r="BS30" s="68"/>
      <c r="BT30" s="68"/>
      <c r="BU30" s="68"/>
      <c r="BV30" s="68"/>
      <c r="BW30" s="68"/>
      <c r="BX30" s="68"/>
      <c r="BY30" s="68"/>
      <c r="BZ30" s="6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7"/>
      <c r="BM31" s="68"/>
      <c r="BN31" s="68"/>
      <c r="BO31" s="68"/>
      <c r="BP31" s="68"/>
      <c r="BQ31" s="68"/>
      <c r="BR31" s="68"/>
      <c r="BS31" s="68"/>
      <c r="BT31" s="68"/>
      <c r="BU31" s="68"/>
      <c r="BV31" s="68"/>
      <c r="BW31" s="68"/>
      <c r="BX31" s="68"/>
      <c r="BY31" s="68"/>
      <c r="BZ31" s="6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7"/>
      <c r="BM32" s="68"/>
      <c r="BN32" s="68"/>
      <c r="BO32" s="68"/>
      <c r="BP32" s="68"/>
      <c r="BQ32" s="68"/>
      <c r="BR32" s="68"/>
      <c r="BS32" s="68"/>
      <c r="BT32" s="68"/>
      <c r="BU32" s="68"/>
      <c r="BV32" s="68"/>
      <c r="BW32" s="68"/>
      <c r="BX32" s="68"/>
      <c r="BY32" s="68"/>
      <c r="BZ32" s="6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7"/>
      <c r="BM33" s="68"/>
      <c r="BN33" s="68"/>
      <c r="BO33" s="68"/>
      <c r="BP33" s="68"/>
      <c r="BQ33" s="68"/>
      <c r="BR33" s="68"/>
      <c r="BS33" s="68"/>
      <c r="BT33" s="68"/>
      <c r="BU33" s="68"/>
      <c r="BV33" s="68"/>
      <c r="BW33" s="68"/>
      <c r="BX33" s="68"/>
      <c r="BY33" s="68"/>
      <c r="BZ33" s="69"/>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67"/>
      <c r="BM34" s="68"/>
      <c r="BN34" s="68"/>
      <c r="BO34" s="68"/>
      <c r="BP34" s="68"/>
      <c r="BQ34" s="68"/>
      <c r="BR34" s="68"/>
      <c r="BS34" s="68"/>
      <c r="BT34" s="68"/>
      <c r="BU34" s="68"/>
      <c r="BV34" s="68"/>
      <c r="BW34" s="68"/>
      <c r="BX34" s="68"/>
      <c r="BY34" s="68"/>
      <c r="BZ34" s="69"/>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67"/>
      <c r="BM35" s="68"/>
      <c r="BN35" s="68"/>
      <c r="BO35" s="68"/>
      <c r="BP35" s="68"/>
      <c r="BQ35" s="68"/>
      <c r="BR35" s="68"/>
      <c r="BS35" s="68"/>
      <c r="BT35" s="68"/>
      <c r="BU35" s="68"/>
      <c r="BV35" s="68"/>
      <c r="BW35" s="68"/>
      <c r="BX35" s="68"/>
      <c r="BY35" s="68"/>
      <c r="BZ35" s="6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7"/>
      <c r="BM36" s="68"/>
      <c r="BN36" s="68"/>
      <c r="BO36" s="68"/>
      <c r="BP36" s="68"/>
      <c r="BQ36" s="68"/>
      <c r="BR36" s="68"/>
      <c r="BS36" s="68"/>
      <c r="BT36" s="68"/>
      <c r="BU36" s="68"/>
      <c r="BV36" s="68"/>
      <c r="BW36" s="68"/>
      <c r="BX36" s="68"/>
      <c r="BY36" s="68"/>
      <c r="BZ36" s="6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7"/>
      <c r="BM37" s="68"/>
      <c r="BN37" s="68"/>
      <c r="BO37" s="68"/>
      <c r="BP37" s="68"/>
      <c r="BQ37" s="68"/>
      <c r="BR37" s="68"/>
      <c r="BS37" s="68"/>
      <c r="BT37" s="68"/>
      <c r="BU37" s="68"/>
      <c r="BV37" s="68"/>
      <c r="BW37" s="68"/>
      <c r="BX37" s="68"/>
      <c r="BY37" s="68"/>
      <c r="BZ37" s="6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7"/>
      <c r="BM38" s="68"/>
      <c r="BN38" s="68"/>
      <c r="BO38" s="68"/>
      <c r="BP38" s="68"/>
      <c r="BQ38" s="68"/>
      <c r="BR38" s="68"/>
      <c r="BS38" s="68"/>
      <c r="BT38" s="68"/>
      <c r="BU38" s="68"/>
      <c r="BV38" s="68"/>
      <c r="BW38" s="68"/>
      <c r="BX38" s="68"/>
      <c r="BY38" s="68"/>
      <c r="BZ38" s="6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7"/>
      <c r="BM39" s="68"/>
      <c r="BN39" s="68"/>
      <c r="BO39" s="68"/>
      <c r="BP39" s="68"/>
      <c r="BQ39" s="68"/>
      <c r="BR39" s="68"/>
      <c r="BS39" s="68"/>
      <c r="BT39" s="68"/>
      <c r="BU39" s="68"/>
      <c r="BV39" s="68"/>
      <c r="BW39" s="68"/>
      <c r="BX39" s="68"/>
      <c r="BY39" s="68"/>
      <c r="BZ39" s="6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7"/>
      <c r="BM40" s="68"/>
      <c r="BN40" s="68"/>
      <c r="BO40" s="68"/>
      <c r="BP40" s="68"/>
      <c r="BQ40" s="68"/>
      <c r="BR40" s="68"/>
      <c r="BS40" s="68"/>
      <c r="BT40" s="68"/>
      <c r="BU40" s="68"/>
      <c r="BV40" s="68"/>
      <c r="BW40" s="68"/>
      <c r="BX40" s="68"/>
      <c r="BY40" s="68"/>
      <c r="BZ40" s="6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7"/>
      <c r="BM41" s="68"/>
      <c r="BN41" s="68"/>
      <c r="BO41" s="68"/>
      <c r="BP41" s="68"/>
      <c r="BQ41" s="68"/>
      <c r="BR41" s="68"/>
      <c r="BS41" s="68"/>
      <c r="BT41" s="68"/>
      <c r="BU41" s="68"/>
      <c r="BV41" s="68"/>
      <c r="BW41" s="68"/>
      <c r="BX41" s="68"/>
      <c r="BY41" s="68"/>
      <c r="BZ41" s="6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7"/>
      <c r="BM42" s="68"/>
      <c r="BN42" s="68"/>
      <c r="BO42" s="68"/>
      <c r="BP42" s="68"/>
      <c r="BQ42" s="68"/>
      <c r="BR42" s="68"/>
      <c r="BS42" s="68"/>
      <c r="BT42" s="68"/>
      <c r="BU42" s="68"/>
      <c r="BV42" s="68"/>
      <c r="BW42" s="68"/>
      <c r="BX42" s="68"/>
      <c r="BY42" s="68"/>
      <c r="BZ42" s="6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7"/>
      <c r="BM43" s="68"/>
      <c r="BN43" s="68"/>
      <c r="BO43" s="68"/>
      <c r="BP43" s="68"/>
      <c r="BQ43" s="68"/>
      <c r="BR43" s="68"/>
      <c r="BS43" s="68"/>
      <c r="BT43" s="68"/>
      <c r="BU43" s="68"/>
      <c r="BV43" s="68"/>
      <c r="BW43" s="68"/>
      <c r="BX43" s="68"/>
      <c r="BY43" s="68"/>
      <c r="BZ43" s="6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7" t="s">
        <v>109</v>
      </c>
      <c r="BM47" s="68"/>
      <c r="BN47" s="68"/>
      <c r="BO47" s="68"/>
      <c r="BP47" s="68"/>
      <c r="BQ47" s="68"/>
      <c r="BR47" s="68"/>
      <c r="BS47" s="68"/>
      <c r="BT47" s="68"/>
      <c r="BU47" s="68"/>
      <c r="BV47" s="68"/>
      <c r="BW47" s="68"/>
      <c r="BX47" s="68"/>
      <c r="BY47" s="68"/>
      <c r="BZ47" s="6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7"/>
      <c r="BM48" s="68"/>
      <c r="BN48" s="68"/>
      <c r="BO48" s="68"/>
      <c r="BP48" s="68"/>
      <c r="BQ48" s="68"/>
      <c r="BR48" s="68"/>
      <c r="BS48" s="68"/>
      <c r="BT48" s="68"/>
      <c r="BU48" s="68"/>
      <c r="BV48" s="68"/>
      <c r="BW48" s="68"/>
      <c r="BX48" s="68"/>
      <c r="BY48" s="68"/>
      <c r="BZ48" s="6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7"/>
      <c r="BM49" s="68"/>
      <c r="BN49" s="68"/>
      <c r="BO49" s="68"/>
      <c r="BP49" s="68"/>
      <c r="BQ49" s="68"/>
      <c r="BR49" s="68"/>
      <c r="BS49" s="68"/>
      <c r="BT49" s="68"/>
      <c r="BU49" s="68"/>
      <c r="BV49" s="68"/>
      <c r="BW49" s="68"/>
      <c r="BX49" s="68"/>
      <c r="BY49" s="68"/>
      <c r="BZ49" s="6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7"/>
      <c r="BM50" s="68"/>
      <c r="BN50" s="68"/>
      <c r="BO50" s="68"/>
      <c r="BP50" s="68"/>
      <c r="BQ50" s="68"/>
      <c r="BR50" s="68"/>
      <c r="BS50" s="68"/>
      <c r="BT50" s="68"/>
      <c r="BU50" s="68"/>
      <c r="BV50" s="68"/>
      <c r="BW50" s="68"/>
      <c r="BX50" s="68"/>
      <c r="BY50" s="68"/>
      <c r="BZ50" s="6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7"/>
      <c r="BM51" s="68"/>
      <c r="BN51" s="68"/>
      <c r="BO51" s="68"/>
      <c r="BP51" s="68"/>
      <c r="BQ51" s="68"/>
      <c r="BR51" s="68"/>
      <c r="BS51" s="68"/>
      <c r="BT51" s="68"/>
      <c r="BU51" s="68"/>
      <c r="BV51" s="68"/>
      <c r="BW51" s="68"/>
      <c r="BX51" s="68"/>
      <c r="BY51" s="68"/>
      <c r="BZ51" s="6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7"/>
      <c r="BM52" s="68"/>
      <c r="BN52" s="68"/>
      <c r="BO52" s="68"/>
      <c r="BP52" s="68"/>
      <c r="BQ52" s="68"/>
      <c r="BR52" s="68"/>
      <c r="BS52" s="68"/>
      <c r="BT52" s="68"/>
      <c r="BU52" s="68"/>
      <c r="BV52" s="68"/>
      <c r="BW52" s="68"/>
      <c r="BX52" s="68"/>
      <c r="BY52" s="68"/>
      <c r="BZ52" s="6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7"/>
      <c r="BM53" s="68"/>
      <c r="BN53" s="68"/>
      <c r="BO53" s="68"/>
      <c r="BP53" s="68"/>
      <c r="BQ53" s="68"/>
      <c r="BR53" s="68"/>
      <c r="BS53" s="68"/>
      <c r="BT53" s="68"/>
      <c r="BU53" s="68"/>
      <c r="BV53" s="68"/>
      <c r="BW53" s="68"/>
      <c r="BX53" s="68"/>
      <c r="BY53" s="68"/>
      <c r="BZ53" s="6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7"/>
      <c r="BM54" s="68"/>
      <c r="BN54" s="68"/>
      <c r="BO54" s="68"/>
      <c r="BP54" s="68"/>
      <c r="BQ54" s="68"/>
      <c r="BR54" s="68"/>
      <c r="BS54" s="68"/>
      <c r="BT54" s="68"/>
      <c r="BU54" s="68"/>
      <c r="BV54" s="68"/>
      <c r="BW54" s="68"/>
      <c r="BX54" s="68"/>
      <c r="BY54" s="68"/>
      <c r="BZ54" s="6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7"/>
      <c r="BM55" s="68"/>
      <c r="BN55" s="68"/>
      <c r="BO55" s="68"/>
      <c r="BP55" s="68"/>
      <c r="BQ55" s="68"/>
      <c r="BR55" s="68"/>
      <c r="BS55" s="68"/>
      <c r="BT55" s="68"/>
      <c r="BU55" s="68"/>
      <c r="BV55" s="68"/>
      <c r="BW55" s="68"/>
      <c r="BX55" s="68"/>
      <c r="BY55" s="68"/>
      <c r="BZ55" s="69"/>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67"/>
      <c r="BM56" s="68"/>
      <c r="BN56" s="68"/>
      <c r="BO56" s="68"/>
      <c r="BP56" s="68"/>
      <c r="BQ56" s="68"/>
      <c r="BR56" s="68"/>
      <c r="BS56" s="68"/>
      <c r="BT56" s="68"/>
      <c r="BU56" s="68"/>
      <c r="BV56" s="68"/>
      <c r="BW56" s="68"/>
      <c r="BX56" s="68"/>
      <c r="BY56" s="68"/>
      <c r="BZ56" s="69"/>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67"/>
      <c r="BM57" s="68"/>
      <c r="BN57" s="68"/>
      <c r="BO57" s="68"/>
      <c r="BP57" s="68"/>
      <c r="BQ57" s="68"/>
      <c r="BR57" s="68"/>
      <c r="BS57" s="68"/>
      <c r="BT57" s="68"/>
      <c r="BU57" s="68"/>
      <c r="BV57" s="68"/>
      <c r="BW57" s="68"/>
      <c r="BX57" s="68"/>
      <c r="BY57" s="68"/>
      <c r="BZ57" s="6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7"/>
      <c r="BM58" s="68"/>
      <c r="BN58" s="68"/>
      <c r="BO58" s="68"/>
      <c r="BP58" s="68"/>
      <c r="BQ58" s="68"/>
      <c r="BR58" s="68"/>
      <c r="BS58" s="68"/>
      <c r="BT58" s="68"/>
      <c r="BU58" s="68"/>
      <c r="BV58" s="68"/>
      <c r="BW58" s="68"/>
      <c r="BX58" s="68"/>
      <c r="BY58" s="68"/>
      <c r="BZ58" s="6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7"/>
      <c r="BM59" s="68"/>
      <c r="BN59" s="68"/>
      <c r="BO59" s="68"/>
      <c r="BP59" s="68"/>
      <c r="BQ59" s="68"/>
      <c r="BR59" s="68"/>
      <c r="BS59" s="68"/>
      <c r="BT59" s="68"/>
      <c r="BU59" s="68"/>
      <c r="BV59" s="68"/>
      <c r="BW59" s="68"/>
      <c r="BX59" s="68"/>
      <c r="BY59" s="68"/>
      <c r="BZ59" s="69"/>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7"/>
      <c r="BM62" s="68"/>
      <c r="BN62" s="68"/>
      <c r="BO62" s="68"/>
      <c r="BP62" s="68"/>
      <c r="BQ62" s="68"/>
      <c r="BR62" s="68"/>
      <c r="BS62" s="68"/>
      <c r="BT62" s="68"/>
      <c r="BU62" s="68"/>
      <c r="BV62" s="68"/>
      <c r="BW62" s="68"/>
      <c r="BX62" s="68"/>
      <c r="BY62" s="68"/>
      <c r="BZ62" s="6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7" t="s">
        <v>110</v>
      </c>
      <c r="BM66" s="68"/>
      <c r="BN66" s="68"/>
      <c r="BO66" s="68"/>
      <c r="BP66" s="68"/>
      <c r="BQ66" s="68"/>
      <c r="BR66" s="68"/>
      <c r="BS66" s="68"/>
      <c r="BT66" s="68"/>
      <c r="BU66" s="68"/>
      <c r="BV66" s="68"/>
      <c r="BW66" s="68"/>
      <c r="BX66" s="68"/>
      <c r="BY66" s="68"/>
      <c r="BZ66" s="6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7"/>
      <c r="BM67" s="68"/>
      <c r="BN67" s="68"/>
      <c r="BO67" s="68"/>
      <c r="BP67" s="68"/>
      <c r="BQ67" s="68"/>
      <c r="BR67" s="68"/>
      <c r="BS67" s="68"/>
      <c r="BT67" s="68"/>
      <c r="BU67" s="68"/>
      <c r="BV67" s="68"/>
      <c r="BW67" s="68"/>
      <c r="BX67" s="68"/>
      <c r="BY67" s="68"/>
      <c r="BZ67" s="6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7"/>
      <c r="BM68" s="68"/>
      <c r="BN68" s="68"/>
      <c r="BO68" s="68"/>
      <c r="BP68" s="68"/>
      <c r="BQ68" s="68"/>
      <c r="BR68" s="68"/>
      <c r="BS68" s="68"/>
      <c r="BT68" s="68"/>
      <c r="BU68" s="68"/>
      <c r="BV68" s="68"/>
      <c r="BW68" s="68"/>
      <c r="BX68" s="68"/>
      <c r="BY68" s="68"/>
      <c r="BZ68" s="6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7"/>
      <c r="BM69" s="68"/>
      <c r="BN69" s="68"/>
      <c r="BO69" s="68"/>
      <c r="BP69" s="68"/>
      <c r="BQ69" s="68"/>
      <c r="BR69" s="68"/>
      <c r="BS69" s="68"/>
      <c r="BT69" s="68"/>
      <c r="BU69" s="68"/>
      <c r="BV69" s="68"/>
      <c r="BW69" s="68"/>
      <c r="BX69" s="68"/>
      <c r="BY69" s="68"/>
      <c r="BZ69" s="6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7"/>
      <c r="BM70" s="68"/>
      <c r="BN70" s="68"/>
      <c r="BO70" s="68"/>
      <c r="BP70" s="68"/>
      <c r="BQ70" s="68"/>
      <c r="BR70" s="68"/>
      <c r="BS70" s="68"/>
      <c r="BT70" s="68"/>
      <c r="BU70" s="68"/>
      <c r="BV70" s="68"/>
      <c r="BW70" s="68"/>
      <c r="BX70" s="68"/>
      <c r="BY70" s="68"/>
      <c r="BZ70" s="6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7"/>
      <c r="BM71" s="68"/>
      <c r="BN71" s="68"/>
      <c r="BO71" s="68"/>
      <c r="BP71" s="68"/>
      <c r="BQ71" s="68"/>
      <c r="BR71" s="68"/>
      <c r="BS71" s="68"/>
      <c r="BT71" s="68"/>
      <c r="BU71" s="68"/>
      <c r="BV71" s="68"/>
      <c r="BW71" s="68"/>
      <c r="BX71" s="68"/>
      <c r="BY71" s="68"/>
      <c r="BZ71" s="6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7"/>
      <c r="BM72" s="68"/>
      <c r="BN72" s="68"/>
      <c r="BO72" s="68"/>
      <c r="BP72" s="68"/>
      <c r="BQ72" s="68"/>
      <c r="BR72" s="68"/>
      <c r="BS72" s="68"/>
      <c r="BT72" s="68"/>
      <c r="BU72" s="68"/>
      <c r="BV72" s="68"/>
      <c r="BW72" s="68"/>
      <c r="BX72" s="68"/>
      <c r="BY72" s="68"/>
      <c r="BZ72" s="6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7"/>
      <c r="BM73" s="68"/>
      <c r="BN73" s="68"/>
      <c r="BO73" s="68"/>
      <c r="BP73" s="68"/>
      <c r="BQ73" s="68"/>
      <c r="BR73" s="68"/>
      <c r="BS73" s="68"/>
      <c r="BT73" s="68"/>
      <c r="BU73" s="68"/>
      <c r="BV73" s="68"/>
      <c r="BW73" s="68"/>
      <c r="BX73" s="68"/>
      <c r="BY73" s="68"/>
      <c r="BZ73" s="6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7"/>
      <c r="BM74" s="68"/>
      <c r="BN74" s="68"/>
      <c r="BO74" s="68"/>
      <c r="BP74" s="68"/>
      <c r="BQ74" s="68"/>
      <c r="BR74" s="68"/>
      <c r="BS74" s="68"/>
      <c r="BT74" s="68"/>
      <c r="BU74" s="68"/>
      <c r="BV74" s="68"/>
      <c r="BW74" s="68"/>
      <c r="BX74" s="68"/>
      <c r="BY74" s="68"/>
      <c r="BZ74" s="6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7"/>
      <c r="BM75" s="68"/>
      <c r="BN75" s="68"/>
      <c r="BO75" s="68"/>
      <c r="BP75" s="68"/>
      <c r="BQ75" s="68"/>
      <c r="BR75" s="68"/>
      <c r="BS75" s="68"/>
      <c r="BT75" s="68"/>
      <c r="BU75" s="68"/>
      <c r="BV75" s="68"/>
      <c r="BW75" s="68"/>
      <c r="BX75" s="68"/>
      <c r="BY75" s="68"/>
      <c r="BZ75" s="6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7"/>
      <c r="BM76" s="68"/>
      <c r="BN76" s="68"/>
      <c r="BO76" s="68"/>
      <c r="BP76" s="68"/>
      <c r="BQ76" s="68"/>
      <c r="BR76" s="68"/>
      <c r="BS76" s="68"/>
      <c r="BT76" s="68"/>
      <c r="BU76" s="68"/>
      <c r="BV76" s="68"/>
      <c r="BW76" s="68"/>
      <c r="BX76" s="68"/>
      <c r="BY76" s="68"/>
      <c r="BZ76" s="6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7"/>
      <c r="BM77" s="68"/>
      <c r="BN77" s="68"/>
      <c r="BO77" s="68"/>
      <c r="BP77" s="68"/>
      <c r="BQ77" s="68"/>
      <c r="BR77" s="68"/>
      <c r="BS77" s="68"/>
      <c r="BT77" s="68"/>
      <c r="BU77" s="68"/>
      <c r="BV77" s="68"/>
      <c r="BW77" s="68"/>
      <c r="BX77" s="68"/>
      <c r="BY77" s="68"/>
      <c r="BZ77" s="6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7"/>
      <c r="BM78" s="68"/>
      <c r="BN78" s="68"/>
      <c r="BO78" s="68"/>
      <c r="BP78" s="68"/>
      <c r="BQ78" s="68"/>
      <c r="BR78" s="68"/>
      <c r="BS78" s="68"/>
      <c r="BT78" s="68"/>
      <c r="BU78" s="68"/>
      <c r="BV78" s="68"/>
      <c r="BW78" s="68"/>
      <c r="BX78" s="68"/>
      <c r="BY78" s="68"/>
      <c r="BZ78" s="69"/>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67"/>
      <c r="BM79" s="68"/>
      <c r="BN79" s="68"/>
      <c r="BO79" s="68"/>
      <c r="BP79" s="68"/>
      <c r="BQ79" s="68"/>
      <c r="BR79" s="68"/>
      <c r="BS79" s="68"/>
      <c r="BT79" s="68"/>
      <c r="BU79" s="68"/>
      <c r="BV79" s="68"/>
      <c r="BW79" s="68"/>
      <c r="BX79" s="68"/>
      <c r="BY79" s="68"/>
      <c r="BZ79" s="69"/>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67"/>
      <c r="BM80" s="68"/>
      <c r="BN80" s="68"/>
      <c r="BO80" s="68"/>
      <c r="BP80" s="68"/>
      <c r="BQ80" s="68"/>
      <c r="BR80" s="68"/>
      <c r="BS80" s="68"/>
      <c r="BT80" s="68"/>
      <c r="BU80" s="68"/>
      <c r="BV80" s="68"/>
      <c r="BW80" s="68"/>
      <c r="BX80" s="68"/>
      <c r="BY80" s="68"/>
      <c r="BZ80" s="6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7"/>
      <c r="BM81" s="68"/>
      <c r="BN81" s="68"/>
      <c r="BO81" s="68"/>
      <c r="BP81" s="68"/>
      <c r="BQ81" s="68"/>
      <c r="BR81" s="68"/>
      <c r="BS81" s="68"/>
      <c r="BT81" s="68"/>
      <c r="BU81" s="68"/>
      <c r="BV81" s="68"/>
      <c r="BW81" s="68"/>
      <c r="BX81" s="68"/>
      <c r="BY81" s="68"/>
      <c r="BZ81" s="6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8649" sheet="1" objects="1" scenarios="1" formatCells="0" formatColumns="0" formatRows="0"/>
  <mergeCells count="55">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393860</v>
      </c>
      <c r="D6" s="31">
        <f t="shared" si="3"/>
        <v>47</v>
      </c>
      <c r="E6" s="31">
        <f t="shared" si="3"/>
        <v>17</v>
      </c>
      <c r="F6" s="31">
        <f t="shared" si="3"/>
        <v>1</v>
      </c>
      <c r="G6" s="31">
        <f t="shared" si="3"/>
        <v>0</v>
      </c>
      <c r="H6" s="31" t="str">
        <f t="shared" si="3"/>
        <v>高知県　いの町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16.75</v>
      </c>
      <c r="P6" s="32">
        <f t="shared" si="3"/>
        <v>95.97</v>
      </c>
      <c r="Q6" s="32">
        <f t="shared" si="3"/>
        <v>1728</v>
      </c>
      <c r="R6" s="32">
        <f t="shared" si="3"/>
        <v>24076</v>
      </c>
      <c r="S6" s="32">
        <f t="shared" si="3"/>
        <v>470.97</v>
      </c>
      <c r="T6" s="32">
        <f t="shared" si="3"/>
        <v>51.12</v>
      </c>
      <c r="U6" s="32">
        <f t="shared" si="3"/>
        <v>4009</v>
      </c>
      <c r="V6" s="32">
        <f t="shared" si="3"/>
        <v>0.88</v>
      </c>
      <c r="W6" s="32">
        <f t="shared" si="3"/>
        <v>4555.68</v>
      </c>
      <c r="X6" s="33">
        <f>IF(X7="",NA(),X7)</f>
        <v>94.32</v>
      </c>
      <c r="Y6" s="33">
        <f t="shared" ref="Y6:AG6" si="4">IF(Y7="",NA(),Y7)</f>
        <v>94.7</v>
      </c>
      <c r="Z6" s="33">
        <f t="shared" si="4"/>
        <v>99.8</v>
      </c>
      <c r="AA6" s="33">
        <f t="shared" si="4"/>
        <v>98.06</v>
      </c>
      <c r="AB6" s="33">
        <f t="shared" si="4"/>
        <v>94.75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3">
        <f t="shared" ref="BF6:BN6" si="7">IF(BF7="",NA(),BF7)</f>
        <v>44.99</v>
      </c>
      <c r="BG6" s="32">
        <f t="shared" si="7"/>
        <v>0</v>
      </c>
      <c r="BH6" s="32">
        <f t="shared" si="7"/>
        <v>0</v>
      </c>
      <c r="BI6" s="32">
        <f t="shared" si="7"/>
        <v>0</v>
      </c>
      <c r="BJ6" s="33">
        <f t="shared" si="7"/>
        <v>1334.01</v>
      </c>
      <c r="BK6" s="33">
        <f t="shared" si="7"/>
        <v>1273.52</v>
      </c>
      <c r="BL6" s="33">
        <f t="shared" si="7"/>
        <v>1209.95</v>
      </c>
      <c r="BM6" s="33">
        <f t="shared" si="7"/>
        <v>1136.5</v>
      </c>
      <c r="BN6" s="33">
        <f t="shared" si="7"/>
        <v>1118.56</v>
      </c>
      <c r="BO6" s="32" t="str">
        <f>IF(BO7="","",IF(BO7="-","【-】","【"&amp;SUBSTITUTE(TEXT(BO7,"#,##0.00"),"-","△")&amp;"】"))</f>
        <v>【763.62】</v>
      </c>
      <c r="BP6" s="33">
        <f>IF(BP7="",NA(),BP7)</f>
        <v>86.57</v>
      </c>
      <c r="BQ6" s="33">
        <f t="shared" ref="BQ6:BY6" si="8">IF(BQ7="",NA(),BQ7)</f>
        <v>85.73</v>
      </c>
      <c r="BR6" s="33">
        <f t="shared" si="8"/>
        <v>89.71</v>
      </c>
      <c r="BS6" s="33">
        <f t="shared" si="8"/>
        <v>83.64</v>
      </c>
      <c r="BT6" s="33">
        <f t="shared" si="8"/>
        <v>84.82</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118.19</v>
      </c>
      <c r="CB6" s="33">
        <f t="shared" ref="CB6:CJ6" si="9">IF(CB7="",NA(),CB7)</f>
        <v>121.1</v>
      </c>
      <c r="CC6" s="33">
        <f t="shared" si="9"/>
        <v>124.09</v>
      </c>
      <c r="CD6" s="33">
        <f t="shared" si="9"/>
        <v>127.74</v>
      </c>
      <c r="CE6" s="33">
        <f t="shared" si="9"/>
        <v>125.78</v>
      </c>
      <c r="CF6" s="33">
        <f t="shared" si="9"/>
        <v>224.83</v>
      </c>
      <c r="CG6" s="33">
        <f t="shared" si="9"/>
        <v>224.94</v>
      </c>
      <c r="CH6" s="33">
        <f t="shared" si="9"/>
        <v>220.67</v>
      </c>
      <c r="CI6" s="33">
        <f t="shared" si="9"/>
        <v>217.82</v>
      </c>
      <c r="CJ6" s="33">
        <f t="shared" si="9"/>
        <v>215.28</v>
      </c>
      <c r="CK6" s="32" t="str">
        <f>IF(CK7="","",IF(CK7="-","【-】","【"&amp;SUBSTITUTE(TEXT(CK7,"#,##0.00"),"-","△")&amp;"】"))</f>
        <v>【139.70】</v>
      </c>
      <c r="CL6" s="33">
        <f>IF(CL7="",NA(),CL7)</f>
        <v>34.69</v>
      </c>
      <c r="CM6" s="33">
        <f t="shared" ref="CM6:CU6" si="10">IF(CM7="",NA(),CM7)</f>
        <v>27.18</v>
      </c>
      <c r="CN6" s="33">
        <f t="shared" si="10"/>
        <v>26.15</v>
      </c>
      <c r="CO6" s="33">
        <f t="shared" si="10"/>
        <v>25.24</v>
      </c>
      <c r="CP6" s="33">
        <f t="shared" si="10"/>
        <v>25.39</v>
      </c>
      <c r="CQ6" s="33">
        <f t="shared" si="10"/>
        <v>53.79</v>
      </c>
      <c r="CR6" s="33">
        <f t="shared" si="10"/>
        <v>55.41</v>
      </c>
      <c r="CS6" s="33">
        <f t="shared" si="10"/>
        <v>55.81</v>
      </c>
      <c r="CT6" s="33">
        <f t="shared" si="10"/>
        <v>54.44</v>
      </c>
      <c r="CU6" s="33">
        <f t="shared" si="10"/>
        <v>54.67</v>
      </c>
      <c r="CV6" s="32" t="str">
        <f>IF(CV7="","",IF(CV7="-","【-】","【"&amp;SUBSTITUTE(TEXT(CV7,"#,##0.00"),"-","△")&amp;"】"))</f>
        <v>【60.01】</v>
      </c>
      <c r="CW6" s="33">
        <f>IF(CW7="",NA(),CW7)</f>
        <v>89.1</v>
      </c>
      <c r="CX6" s="33">
        <f t="shared" ref="CX6:DF6" si="11">IF(CX7="",NA(),CX7)</f>
        <v>89.59</v>
      </c>
      <c r="CY6" s="33">
        <f t="shared" si="11"/>
        <v>89.73</v>
      </c>
      <c r="CZ6" s="33">
        <f t="shared" si="11"/>
        <v>91.72</v>
      </c>
      <c r="DA6" s="33">
        <f t="shared" si="11"/>
        <v>92.49</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393860</v>
      </c>
      <c r="D7" s="35">
        <v>47</v>
      </c>
      <c r="E7" s="35">
        <v>17</v>
      </c>
      <c r="F7" s="35">
        <v>1</v>
      </c>
      <c r="G7" s="35">
        <v>0</v>
      </c>
      <c r="H7" s="35" t="s">
        <v>96</v>
      </c>
      <c r="I7" s="35" t="s">
        <v>97</v>
      </c>
      <c r="J7" s="35" t="s">
        <v>98</v>
      </c>
      <c r="K7" s="35" t="s">
        <v>99</v>
      </c>
      <c r="L7" s="35" t="s">
        <v>100</v>
      </c>
      <c r="M7" s="36" t="s">
        <v>101</v>
      </c>
      <c r="N7" s="36" t="s">
        <v>102</v>
      </c>
      <c r="O7" s="36">
        <v>16.75</v>
      </c>
      <c r="P7" s="36">
        <v>95.97</v>
      </c>
      <c r="Q7" s="36">
        <v>1728</v>
      </c>
      <c r="R7" s="36">
        <v>24076</v>
      </c>
      <c r="S7" s="36">
        <v>470.97</v>
      </c>
      <c r="T7" s="36">
        <v>51.12</v>
      </c>
      <c r="U7" s="36">
        <v>4009</v>
      </c>
      <c r="V7" s="36">
        <v>0.88</v>
      </c>
      <c r="W7" s="36">
        <v>4555.68</v>
      </c>
      <c r="X7" s="36">
        <v>94.32</v>
      </c>
      <c r="Y7" s="36">
        <v>94.7</v>
      </c>
      <c r="Z7" s="36">
        <v>99.8</v>
      </c>
      <c r="AA7" s="36">
        <v>98.06</v>
      </c>
      <c r="AB7" s="36">
        <v>94.75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44.99</v>
      </c>
      <c r="BG7" s="36">
        <v>0</v>
      </c>
      <c r="BH7" s="36">
        <v>0</v>
      </c>
      <c r="BI7" s="36">
        <v>0</v>
      </c>
      <c r="BJ7" s="36">
        <v>1334.01</v>
      </c>
      <c r="BK7" s="36">
        <v>1273.52</v>
      </c>
      <c r="BL7" s="36">
        <v>1209.95</v>
      </c>
      <c r="BM7" s="36">
        <v>1136.5</v>
      </c>
      <c r="BN7" s="36">
        <v>1118.56</v>
      </c>
      <c r="BO7" s="36">
        <v>763.62</v>
      </c>
      <c r="BP7" s="36">
        <v>86.57</v>
      </c>
      <c r="BQ7" s="36">
        <v>85.73</v>
      </c>
      <c r="BR7" s="36">
        <v>89.71</v>
      </c>
      <c r="BS7" s="36">
        <v>83.64</v>
      </c>
      <c r="BT7" s="36">
        <v>84.82</v>
      </c>
      <c r="BU7" s="36">
        <v>67.14</v>
      </c>
      <c r="BV7" s="36">
        <v>67.849999999999994</v>
      </c>
      <c r="BW7" s="36">
        <v>69.48</v>
      </c>
      <c r="BX7" s="36">
        <v>71.650000000000006</v>
      </c>
      <c r="BY7" s="36">
        <v>72.33</v>
      </c>
      <c r="BZ7" s="36">
        <v>98.53</v>
      </c>
      <c r="CA7" s="36">
        <v>118.19</v>
      </c>
      <c r="CB7" s="36">
        <v>121.1</v>
      </c>
      <c r="CC7" s="36">
        <v>124.09</v>
      </c>
      <c r="CD7" s="36">
        <v>127.74</v>
      </c>
      <c r="CE7" s="36">
        <v>125.78</v>
      </c>
      <c r="CF7" s="36">
        <v>224.83</v>
      </c>
      <c r="CG7" s="36">
        <v>224.94</v>
      </c>
      <c r="CH7" s="36">
        <v>220.67</v>
      </c>
      <c r="CI7" s="36">
        <v>217.82</v>
      </c>
      <c r="CJ7" s="36">
        <v>215.28</v>
      </c>
      <c r="CK7" s="36">
        <v>139.69999999999999</v>
      </c>
      <c r="CL7" s="36">
        <v>34.69</v>
      </c>
      <c r="CM7" s="36">
        <v>27.18</v>
      </c>
      <c r="CN7" s="36">
        <v>26.15</v>
      </c>
      <c r="CO7" s="36">
        <v>25.24</v>
      </c>
      <c r="CP7" s="36">
        <v>25.39</v>
      </c>
      <c r="CQ7" s="36">
        <v>53.79</v>
      </c>
      <c r="CR7" s="36">
        <v>55.41</v>
      </c>
      <c r="CS7" s="36">
        <v>55.81</v>
      </c>
      <c r="CT7" s="36">
        <v>54.44</v>
      </c>
      <c r="CU7" s="36">
        <v>54.67</v>
      </c>
      <c r="CV7" s="36">
        <v>60.01</v>
      </c>
      <c r="CW7" s="36">
        <v>89.1</v>
      </c>
      <c r="CX7" s="36">
        <v>89.59</v>
      </c>
      <c r="CY7" s="36">
        <v>89.73</v>
      </c>
      <c r="CZ7" s="36">
        <v>91.72</v>
      </c>
      <c r="DA7" s="36">
        <v>92.49</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島崎　えりあ</cp:lastModifiedBy>
  <dcterms:created xsi:type="dcterms:W3CDTF">2017-02-08T02:54:36Z</dcterms:created>
  <dcterms:modified xsi:type="dcterms:W3CDTF">2018-03-20T08:31:10Z</dcterms:modified>
</cp:coreProperties>
</file>