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-19-0533\ほけん福祉課共有\○介護保険（高齢福祉・包括）\新型コロナウイルス感染症に関するファイル\新型コロナウイスル感染症対応地方創生臨時交付金\1.いの町\ホームページ\"/>
    </mc:Choice>
  </mc:AlternateContent>
  <xr:revisionPtr revIDLastSave="0" documentId="13_ncr:1_{97F49114-E4E0-4FFE-859F-E6F8D0045CA3}" xr6:coauthVersionLast="36" xr6:coauthVersionMax="36" xr10:uidLastSave="{00000000-0000-0000-0000-000000000000}"/>
  <bookViews>
    <workbookView xWindow="0" yWindow="0" windowWidth="19200" windowHeight="10920" xr2:uid="{090C3DDD-EB54-4D1E-810F-CD16AB958CB6}"/>
  </bookViews>
  <sheets>
    <sheet name="一覧表" sheetId="1" r:id="rId1"/>
  </sheets>
  <definedNames>
    <definedName name="_xlnm._FilterDatabase" localSheetId="0">一覧表!$A$4:$J$43</definedName>
    <definedName name="_xlnm.Print_Area" localSheetId="0">一覧表!$A$1:$J$43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D42" i="1"/>
  <c r="C42" i="1"/>
  <c r="F41" i="1"/>
  <c r="D41" i="1"/>
  <c r="C41" i="1"/>
  <c r="F40" i="1"/>
  <c r="F39" i="1"/>
  <c r="F38" i="1"/>
  <c r="F37" i="1"/>
  <c r="F36" i="1"/>
  <c r="F35" i="1"/>
  <c r="F34" i="1"/>
  <c r="C34" i="1"/>
  <c r="F33" i="1"/>
  <c r="D33" i="1" s="1"/>
  <c r="C33" i="1"/>
  <c r="F32" i="1"/>
  <c r="F31" i="1"/>
  <c r="F30" i="1"/>
  <c r="F29" i="1"/>
  <c r="C29" i="1"/>
  <c r="F28" i="1"/>
  <c r="D28" i="1"/>
  <c r="C28" i="1"/>
  <c r="F27" i="1"/>
  <c r="D27" i="1" s="1"/>
  <c r="C27" i="1"/>
  <c r="F26" i="1"/>
  <c r="F25" i="1"/>
  <c r="C25" i="1"/>
  <c r="F24" i="1"/>
  <c r="F23" i="1"/>
  <c r="D22" i="1" s="1"/>
  <c r="F22" i="1"/>
  <c r="C22" i="1"/>
  <c r="F21" i="1"/>
  <c r="F20" i="1"/>
  <c r="F19" i="1"/>
  <c r="C19" i="1"/>
  <c r="F18" i="1"/>
  <c r="D18" i="1"/>
  <c r="C18" i="1"/>
  <c r="F17" i="1"/>
  <c r="D17" i="1" s="1"/>
  <c r="C17" i="1"/>
  <c r="F16" i="1"/>
  <c r="F15" i="1"/>
  <c r="F14" i="1"/>
  <c r="F13" i="1"/>
  <c r="C13" i="1"/>
  <c r="F12" i="1"/>
  <c r="F11" i="1"/>
  <c r="F10" i="1"/>
  <c r="D10" i="1"/>
  <c r="C10" i="1"/>
  <c r="F9" i="1"/>
  <c r="F8" i="1"/>
  <c r="F7" i="1"/>
  <c r="D5" i="1" s="1"/>
  <c r="F6" i="1"/>
  <c r="F5" i="1"/>
  <c r="C5" i="1"/>
  <c r="D29" i="1" l="1"/>
  <c r="D19" i="1"/>
  <c r="D13" i="1"/>
  <c r="D25" i="1"/>
  <c r="D34" i="1"/>
</calcChain>
</file>

<file path=xl/sharedStrings.xml><?xml version="1.0" encoding="utf-8"?>
<sst xmlns="http://schemas.openxmlformats.org/spreadsheetml/2006/main" count="147" uniqueCount="115">
  <si>
    <t>別表２</t>
    <rPh sb="0" eb="1">
      <t>ベツ</t>
    </rPh>
    <rPh sb="1" eb="2">
      <t>ヒョウ</t>
    </rPh>
    <phoneticPr fontId="3"/>
  </si>
  <si>
    <t>法人・事業所別の単位数表</t>
    <phoneticPr fontId="3"/>
  </si>
  <si>
    <t>令和２年４月１日現在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</si>
  <si>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No.</t>
    <phoneticPr fontId="3"/>
  </si>
  <si>
    <t>法人名</t>
    <rPh sb="0" eb="2">
      <t>ホウジン</t>
    </rPh>
    <rPh sb="2" eb="3">
      <t>メイ</t>
    </rPh>
    <phoneticPr fontId="3"/>
  </si>
  <si>
    <t>補助金（法人）</t>
    <rPh sb="0" eb="3">
      <t>ホジョキン</t>
    </rPh>
    <rPh sb="4" eb="6">
      <t>ホウジン</t>
    </rPh>
    <phoneticPr fontId="3"/>
  </si>
  <si>
    <t>　内　　訳</t>
    <rPh sb="1" eb="2">
      <t>ナイ</t>
    </rPh>
    <rPh sb="4" eb="5">
      <t>ヤク</t>
    </rPh>
    <phoneticPr fontId="3"/>
  </si>
  <si>
    <t>（※50音順）</t>
  </si>
  <si>
    <t>単位数</t>
    <rPh sb="0" eb="3">
      <t>タンイスウ</t>
    </rPh>
    <phoneticPr fontId="3"/>
  </si>
  <si>
    <t>補助金</t>
    <rPh sb="0" eb="3">
      <t>ホジョキン</t>
    </rPh>
    <phoneticPr fontId="3"/>
  </si>
  <si>
    <t>事業所番号</t>
  </si>
  <si>
    <t>事業所名</t>
  </si>
  <si>
    <t>サービス種類名</t>
  </si>
  <si>
    <t>医療法人　岡本会</t>
  </si>
  <si>
    <t>39B2400027</t>
  </si>
  <si>
    <t>さくら病院介護医療院</t>
  </si>
  <si>
    <t>介護医療院</t>
  </si>
  <si>
    <t>3992400089</t>
  </si>
  <si>
    <t>小規模多機能型居宅介護事業所　新別の里</t>
  </si>
  <si>
    <t>小規模多機能型居宅介護</t>
  </si>
  <si>
    <t>3972400307</t>
  </si>
  <si>
    <t>グループホーム加田</t>
  </si>
  <si>
    <t>認知症対応型共同生活介護</t>
  </si>
  <si>
    <t>3972400349</t>
  </si>
  <si>
    <t>グループホーム高岩</t>
  </si>
  <si>
    <t>3972400489</t>
  </si>
  <si>
    <t>グループホーム柳瀬</t>
  </si>
  <si>
    <t>医療法人　光陽会</t>
  </si>
  <si>
    <t>3992400121</t>
  </si>
  <si>
    <t>小規模多機能型居宅介護　アビタシオン青空</t>
  </si>
  <si>
    <t>3992400097</t>
  </si>
  <si>
    <t>グループホームアビタシオン微風</t>
  </si>
  <si>
    <t>3992400139</t>
  </si>
  <si>
    <t>グループホーム　アビタシオン青空</t>
  </si>
  <si>
    <t>医療法人　博恵会</t>
  </si>
  <si>
    <t>3912410762</t>
  </si>
  <si>
    <t>町田整形居宅介護支援事業所</t>
  </si>
  <si>
    <t>居宅介護支援</t>
  </si>
  <si>
    <t>3972400257</t>
  </si>
  <si>
    <t>デイサービスゆとりあ</t>
  </si>
  <si>
    <t>通所介護</t>
  </si>
  <si>
    <t>3972400273</t>
  </si>
  <si>
    <t>デイサービス駅前ゆとりあ</t>
  </si>
  <si>
    <t>3972400463</t>
  </si>
  <si>
    <t>グループホームゆとりの里</t>
  </si>
  <si>
    <t>医療法人　仁新会</t>
    <phoneticPr fontId="3"/>
  </si>
  <si>
    <t>3912410861</t>
  </si>
  <si>
    <t>石川記念病院デイサービスセンターあがわ</t>
  </si>
  <si>
    <t>認知症対応型通所介護</t>
  </si>
  <si>
    <t>株式会社　ニチイ学館</t>
  </si>
  <si>
    <t>3972400356</t>
  </si>
  <si>
    <t>ニチイケアセンターいの</t>
  </si>
  <si>
    <t>訪問介護</t>
  </si>
  <si>
    <t>株式会社　伊野組合興産</t>
    <phoneticPr fontId="3"/>
  </si>
  <si>
    <t>3972400141</t>
  </si>
  <si>
    <t>居宅介護支援センター「あいの」</t>
  </si>
  <si>
    <t>デイサービスセンター「あいの」</t>
  </si>
  <si>
    <t>ホームヘルパーステーション「あいの」</t>
  </si>
  <si>
    <t>株式会社　いろは</t>
    <phoneticPr fontId="3"/>
  </si>
  <si>
    <t>3972400745</t>
  </si>
  <si>
    <t>ケアプラン　寿限無</t>
  </si>
  <si>
    <t>3972400737</t>
  </si>
  <si>
    <t>デイサービス　かわうち</t>
  </si>
  <si>
    <t>3962490052</t>
  </si>
  <si>
    <t>訪問看護リハビリステーションいろは</t>
  </si>
  <si>
    <t>訪問看護</t>
  </si>
  <si>
    <t>3972400893</t>
  </si>
  <si>
    <t>居宅介護支援事業所　かなで</t>
  </si>
  <si>
    <t>3972400836</t>
  </si>
  <si>
    <t>ヘルパーステーションささえ</t>
  </si>
  <si>
    <t>株式会社　道</t>
    <phoneticPr fontId="3"/>
  </si>
  <si>
    <t>3972400786</t>
  </si>
  <si>
    <t>訪問介護事業所あずみ</t>
  </si>
  <si>
    <t>社会福祉法人　いの町社会福祉協議会</t>
    <rPh sb="0" eb="2">
      <t>シャカイ</t>
    </rPh>
    <rPh sb="2" eb="4">
      <t>フクシ</t>
    </rPh>
    <rPh sb="4" eb="6">
      <t>ホウジン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3"/>
  </si>
  <si>
    <t>デイサービスセンター朝霧荘</t>
    <rPh sb="10" eb="12">
      <t>アサギリ</t>
    </rPh>
    <rPh sb="12" eb="13">
      <t>ソウ</t>
    </rPh>
    <phoneticPr fontId="3"/>
  </si>
  <si>
    <t>地域密着型通所介護（離島等）</t>
    <rPh sb="0" eb="5">
      <t>チイキミッチャクガタ</t>
    </rPh>
    <rPh sb="5" eb="7">
      <t>ツウショ</t>
    </rPh>
    <rPh sb="7" eb="9">
      <t>カイゴ</t>
    </rPh>
    <rPh sb="10" eb="12">
      <t>リトウ</t>
    </rPh>
    <rPh sb="12" eb="13">
      <t>トウ</t>
    </rPh>
    <phoneticPr fontId="3"/>
  </si>
  <si>
    <t>社会福祉法人　ごほく静和会</t>
  </si>
  <si>
    <t>3972400760</t>
  </si>
  <si>
    <t>特別養護老人ホーム　吾北荘</t>
  </si>
  <si>
    <t>介護老人福祉施設</t>
  </si>
  <si>
    <t>短期入所生活介護</t>
  </si>
  <si>
    <t>3972400885</t>
  </si>
  <si>
    <t>居宅介護支援事業所　和（なごみ）</t>
  </si>
  <si>
    <t>3992400170</t>
  </si>
  <si>
    <t>吾北デイサービスセンター「すこやか」</t>
  </si>
  <si>
    <t>地域密着型通所介護</t>
  </si>
  <si>
    <t>社会福祉法人　ふるさと会</t>
  </si>
  <si>
    <t>3972400265</t>
  </si>
  <si>
    <t>グループホーム福寿の家</t>
  </si>
  <si>
    <t>社会福祉法人　伊野福祉会</t>
  </si>
  <si>
    <t>3972400810</t>
  </si>
  <si>
    <t>居宅介護支援事業所　ぼっちり</t>
  </si>
  <si>
    <t>3992400154</t>
  </si>
  <si>
    <t>小規模多機能型居宅介護事業所　壽幸園</t>
  </si>
  <si>
    <t>3992400188</t>
  </si>
  <si>
    <t>小規模多機能型居宅介護事業所　壽幸園　サテライトいの</t>
  </si>
  <si>
    <t>3972400869</t>
  </si>
  <si>
    <t>デイサービスセンター壽幸園</t>
  </si>
  <si>
    <t>3972400844</t>
  </si>
  <si>
    <t>ケアハウス　いの</t>
  </si>
  <si>
    <t>特定施設入居者生活介護</t>
  </si>
  <si>
    <t>3992400147</t>
  </si>
  <si>
    <t>グループホーム壽幸園</t>
  </si>
  <si>
    <t>3972400851</t>
  </si>
  <si>
    <t>ヘルパーステーションいの</t>
  </si>
  <si>
    <t>有限会社　エフヴェール</t>
  </si>
  <si>
    <t>3972400331</t>
  </si>
  <si>
    <t>グループホームエフヴェール</t>
  </si>
  <si>
    <t>有限会社　第一四国</t>
  </si>
  <si>
    <t>3972400430</t>
  </si>
  <si>
    <t>福祉用具貸与</t>
  </si>
  <si>
    <t>3972400877</t>
  </si>
  <si>
    <t>ヘルパーステーション優花</t>
  </si>
  <si>
    <t>No</t>
    <phoneticPr fontId="3"/>
  </si>
  <si>
    <t>株式会社　リバフル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</si>
</sst>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7" x14ac:knownFonts="1">
    <font>
      <sz val="11"/>
      <color indexed="8"/>
      <name val="游ゴシック"/>
      <family val="2"/>
      <scheme val="minor"/>
    </font>
    <font>
      <sz val="11"/>
      <color indexed="8"/>
      <name val="游ゴシック"/>
      <family val="2"/>
      <scheme val="minor"/>
    </font>
    <font>
      <b/>
      <sz val="12"/>
      <color indexed="8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indexed="8"/>
      <name val="BIZ UDPゴシック"/>
      <family val="3"/>
      <charset val="128"/>
    </font>
    <font>
      <sz val="10.5"/>
      <color indexed="8"/>
      <name val="BIZ UDPゴシック"/>
      <family val="3"/>
      <charset val="128"/>
    </font>
    <font>
      <sz val="10.5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6" fontId="5" fillId="0" borderId="7" xfId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6" fontId="5" fillId="0" borderId="9" xfId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6" fontId="5" fillId="0" borderId="10" xfId="1" applyFont="1" applyBorder="1" applyAlignment="1">
      <alignment horizontal="right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6" fontId="5" fillId="0" borderId="2" xfId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5" fillId="2" borderId="2" xfId="0" applyNumberFormat="1" applyFont="1" applyFill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6" fontId="5" fillId="0" borderId="1" xfId="1" applyFont="1" applyBorder="1" applyAlignment="1">
      <alignment horizontal="right" vertical="center"/>
    </xf>
    <xf numFmtId="6" fontId="5" fillId="0" borderId="8" xfId="1" applyFont="1" applyBorder="1" applyAlignment="1">
      <alignment horizontal="right" vertical="center"/>
    </xf>
    <xf numFmtId="6" fontId="5" fillId="0" borderId="6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54CE9-F8F2-45EC-8A9A-0D121319D1A0}">
  <sheetPr>
    <pageSetUpPr fitToPage="1"/>
  </sheetPr>
  <dimension ref="A1:J43"/>
  <sheetViews>
    <sheetView tabSelected="1" view="pageBreakPreview" zoomScale="90" zoomScaleNormal="100" zoomScaleSheetLayoutView="90" workbookViewId="0">
      <selection activeCell="U28" sqref="U28"/>
    </sheetView>
  </sheetViews>
  <sheetFormatPr defaultRowHeight="12.75" x14ac:dyDescent="0.4"/>
  <cols>
    <col min="1" max="1" width="4.5" style="4" bestFit="1" customWidth="1"/>
    <col min="2" max="2" width="33.5" style="3" bestFit="1" customWidth="1"/>
    <col min="3" max="3" width="7.625" style="3" customWidth="1"/>
    <col min="4" max="4" width="12.5" style="3" bestFit="1" customWidth="1"/>
    <col min="5" max="5" width="7.625" style="4" hidden="1" customWidth="1"/>
    <col min="6" max="6" width="13" style="4" hidden="1" customWidth="1"/>
    <col min="7" max="7" width="4.75" style="28" customWidth="1"/>
    <col min="8" max="8" width="16.125" style="5" bestFit="1" customWidth="1"/>
    <col min="9" max="9" width="54.625" style="3" bestFit="1" customWidth="1"/>
    <col min="10" max="10" width="29.625" style="3" bestFit="1" customWidth="1"/>
    <col min="11" max="16384" width="9" style="3"/>
  </cols>
  <sheetData>
    <row r="1" spans="1:10" ht="20.100000000000001" customHeight="1" x14ac:dyDescent="0.4">
      <c r="A1" s="1" t="s">
        <v>0</v>
      </c>
      <c r="B1" s="2"/>
    </row>
    <row r="2" spans="1:10" ht="20.100000000000001" customHeight="1" x14ac:dyDescent="0.15">
      <c r="A2" s="6" t="s">
        <v>1</v>
      </c>
      <c r="B2" s="2"/>
      <c r="J2" s="7" t="s">
        <v>2</v>
      </c>
    </row>
    <row r="3" spans="1:10" ht="20.100000000000001" customHeight="1" x14ac:dyDescent="0.15">
      <c r="A3" s="34" t="s">
        <v>3</v>
      </c>
      <c r="B3" s="8" t="s">
        <v>4</v>
      </c>
      <c r="C3" s="36" t="s">
        <v>5</v>
      </c>
      <c r="D3" s="36"/>
      <c r="E3" s="37" t="s">
        <v>6</v>
      </c>
      <c r="F3" s="38"/>
      <c r="G3" s="38"/>
      <c r="H3" s="38"/>
      <c r="I3" s="38"/>
      <c r="J3" s="39"/>
    </row>
    <row r="4" spans="1:10" ht="20.100000000000001" customHeight="1" x14ac:dyDescent="0.4">
      <c r="A4" s="35"/>
      <c r="B4" s="10" t="s">
        <v>7</v>
      </c>
      <c r="C4" s="11" t="s">
        <v>8</v>
      </c>
      <c r="D4" s="11" t="s">
        <v>9</v>
      </c>
      <c r="E4" s="11" t="s">
        <v>8</v>
      </c>
      <c r="F4" s="11" t="s">
        <v>9</v>
      </c>
      <c r="G4" s="29" t="s">
        <v>113</v>
      </c>
      <c r="H4" s="12" t="s">
        <v>10</v>
      </c>
      <c r="I4" s="11" t="s">
        <v>11</v>
      </c>
      <c r="J4" s="11" t="s">
        <v>12</v>
      </c>
    </row>
    <row r="5" spans="1:10" ht="15" customHeight="1" x14ac:dyDescent="0.4">
      <c r="A5" s="40">
        <v>1</v>
      </c>
      <c r="B5" s="43" t="s">
        <v>13</v>
      </c>
      <c r="C5" s="40">
        <f>SUM(E5:E9)</f>
        <v>5</v>
      </c>
      <c r="D5" s="46">
        <f>SUM(F5:F9)</f>
        <v>250000</v>
      </c>
      <c r="E5" s="13">
        <v>1</v>
      </c>
      <c r="F5" s="14">
        <f>E5*50000</f>
        <v>50000</v>
      </c>
      <c r="G5" s="30">
        <v>1</v>
      </c>
      <c r="H5" s="15" t="s">
        <v>14</v>
      </c>
      <c r="I5" s="16" t="s">
        <v>15</v>
      </c>
      <c r="J5" s="16" t="s">
        <v>16</v>
      </c>
    </row>
    <row r="6" spans="1:10" ht="15" customHeight="1" x14ac:dyDescent="0.4">
      <c r="A6" s="41">
        <v>1</v>
      </c>
      <c r="B6" s="44"/>
      <c r="C6" s="41"/>
      <c r="D6" s="47"/>
      <c r="E6" s="17">
        <v>1</v>
      </c>
      <c r="F6" s="18">
        <f t="shared" ref="F6:F43" si="0">E6*50000</f>
        <v>50000</v>
      </c>
      <c r="G6" s="31">
        <v>2</v>
      </c>
      <c r="H6" s="19" t="s">
        <v>17</v>
      </c>
      <c r="I6" s="20" t="s">
        <v>18</v>
      </c>
      <c r="J6" s="20" t="s">
        <v>19</v>
      </c>
    </row>
    <row r="7" spans="1:10" ht="15" customHeight="1" x14ac:dyDescent="0.4">
      <c r="A7" s="41">
        <v>1</v>
      </c>
      <c r="B7" s="44"/>
      <c r="C7" s="41"/>
      <c r="D7" s="47"/>
      <c r="E7" s="17">
        <v>1</v>
      </c>
      <c r="F7" s="18">
        <f t="shared" si="0"/>
        <v>50000</v>
      </c>
      <c r="G7" s="31">
        <v>3</v>
      </c>
      <c r="H7" s="19" t="s">
        <v>20</v>
      </c>
      <c r="I7" s="20" t="s">
        <v>21</v>
      </c>
      <c r="J7" s="20" t="s">
        <v>22</v>
      </c>
    </row>
    <row r="8" spans="1:10" ht="15" customHeight="1" x14ac:dyDescent="0.4">
      <c r="A8" s="41">
        <v>1</v>
      </c>
      <c r="B8" s="44"/>
      <c r="C8" s="41"/>
      <c r="D8" s="47"/>
      <c r="E8" s="17">
        <v>1</v>
      </c>
      <c r="F8" s="18">
        <f t="shared" si="0"/>
        <v>50000</v>
      </c>
      <c r="G8" s="31">
        <v>4</v>
      </c>
      <c r="H8" s="19" t="s">
        <v>23</v>
      </c>
      <c r="I8" s="20" t="s">
        <v>24</v>
      </c>
      <c r="J8" s="20" t="s">
        <v>22</v>
      </c>
    </row>
    <row r="9" spans="1:10" ht="15" customHeight="1" x14ac:dyDescent="0.4">
      <c r="A9" s="42">
        <v>1</v>
      </c>
      <c r="B9" s="45"/>
      <c r="C9" s="42"/>
      <c r="D9" s="48"/>
      <c r="E9" s="21">
        <v>1</v>
      </c>
      <c r="F9" s="22">
        <f t="shared" si="0"/>
        <v>50000</v>
      </c>
      <c r="G9" s="32">
        <v>5</v>
      </c>
      <c r="H9" s="23" t="s">
        <v>25</v>
      </c>
      <c r="I9" s="24" t="s">
        <v>26</v>
      </c>
      <c r="J9" s="24" t="s">
        <v>22</v>
      </c>
    </row>
    <row r="10" spans="1:10" ht="15" customHeight="1" x14ac:dyDescent="0.4">
      <c r="A10" s="40">
        <v>2</v>
      </c>
      <c r="B10" s="43" t="s">
        <v>27</v>
      </c>
      <c r="C10" s="40">
        <f>SUM(E10:E12)</f>
        <v>3</v>
      </c>
      <c r="D10" s="46">
        <f>SUM(F10:F12)</f>
        <v>150000</v>
      </c>
      <c r="E10" s="13">
        <v>1</v>
      </c>
      <c r="F10" s="14">
        <f t="shared" si="0"/>
        <v>50000</v>
      </c>
      <c r="G10" s="30">
        <v>6</v>
      </c>
      <c r="H10" s="15" t="s">
        <v>28</v>
      </c>
      <c r="I10" s="16" t="s">
        <v>29</v>
      </c>
      <c r="J10" s="16" t="s">
        <v>19</v>
      </c>
    </row>
    <row r="11" spans="1:10" ht="15" customHeight="1" x14ac:dyDescent="0.4">
      <c r="A11" s="41">
        <v>1</v>
      </c>
      <c r="B11" s="44"/>
      <c r="C11" s="41"/>
      <c r="D11" s="47"/>
      <c r="E11" s="17">
        <v>1</v>
      </c>
      <c r="F11" s="18">
        <f t="shared" si="0"/>
        <v>50000</v>
      </c>
      <c r="G11" s="31">
        <v>7</v>
      </c>
      <c r="H11" s="19" t="s">
        <v>30</v>
      </c>
      <c r="I11" s="20" t="s">
        <v>31</v>
      </c>
      <c r="J11" s="20" t="s">
        <v>22</v>
      </c>
    </row>
    <row r="12" spans="1:10" ht="15" customHeight="1" x14ac:dyDescent="0.4">
      <c r="A12" s="42">
        <v>1</v>
      </c>
      <c r="B12" s="45"/>
      <c r="C12" s="42"/>
      <c r="D12" s="48"/>
      <c r="E12" s="21">
        <v>1</v>
      </c>
      <c r="F12" s="22">
        <f t="shared" si="0"/>
        <v>50000</v>
      </c>
      <c r="G12" s="32">
        <v>8</v>
      </c>
      <c r="H12" s="23" t="s">
        <v>32</v>
      </c>
      <c r="I12" s="24" t="s">
        <v>33</v>
      </c>
      <c r="J12" s="24" t="s">
        <v>22</v>
      </c>
    </row>
    <row r="13" spans="1:10" ht="15" customHeight="1" x14ac:dyDescent="0.4">
      <c r="A13" s="40">
        <v>3</v>
      </c>
      <c r="B13" s="43" t="s">
        <v>34</v>
      </c>
      <c r="C13" s="40">
        <f>SUM(E13:E16)</f>
        <v>4</v>
      </c>
      <c r="D13" s="46">
        <f>SUM(F13:F16)</f>
        <v>200000</v>
      </c>
      <c r="E13" s="13">
        <v>1</v>
      </c>
      <c r="F13" s="14">
        <f t="shared" si="0"/>
        <v>50000</v>
      </c>
      <c r="G13" s="30">
        <v>9</v>
      </c>
      <c r="H13" s="15" t="s">
        <v>35</v>
      </c>
      <c r="I13" s="16" t="s">
        <v>36</v>
      </c>
      <c r="J13" s="16" t="s">
        <v>37</v>
      </c>
    </row>
    <row r="14" spans="1:10" ht="15" customHeight="1" x14ac:dyDescent="0.4">
      <c r="A14" s="41">
        <v>1</v>
      </c>
      <c r="B14" s="44"/>
      <c r="C14" s="41"/>
      <c r="D14" s="47"/>
      <c r="E14" s="17">
        <v>1</v>
      </c>
      <c r="F14" s="18">
        <f t="shared" si="0"/>
        <v>50000</v>
      </c>
      <c r="G14" s="31">
        <v>10</v>
      </c>
      <c r="H14" s="19" t="s">
        <v>38</v>
      </c>
      <c r="I14" s="20" t="s">
        <v>39</v>
      </c>
      <c r="J14" s="20" t="s">
        <v>40</v>
      </c>
    </row>
    <row r="15" spans="1:10" ht="15" customHeight="1" x14ac:dyDescent="0.4">
      <c r="A15" s="41">
        <v>1</v>
      </c>
      <c r="B15" s="44"/>
      <c r="C15" s="41"/>
      <c r="D15" s="47"/>
      <c r="E15" s="17">
        <v>1</v>
      </c>
      <c r="F15" s="18">
        <f t="shared" si="0"/>
        <v>50000</v>
      </c>
      <c r="G15" s="31">
        <v>11</v>
      </c>
      <c r="H15" s="19" t="s">
        <v>41</v>
      </c>
      <c r="I15" s="20" t="s">
        <v>42</v>
      </c>
      <c r="J15" s="20" t="s">
        <v>40</v>
      </c>
    </row>
    <row r="16" spans="1:10" ht="15" customHeight="1" x14ac:dyDescent="0.4">
      <c r="A16" s="42">
        <v>1</v>
      </c>
      <c r="B16" s="45"/>
      <c r="C16" s="42"/>
      <c r="D16" s="48"/>
      <c r="E16" s="21">
        <v>1</v>
      </c>
      <c r="F16" s="22">
        <f t="shared" si="0"/>
        <v>50000</v>
      </c>
      <c r="G16" s="32">
        <v>12</v>
      </c>
      <c r="H16" s="23" t="s">
        <v>43</v>
      </c>
      <c r="I16" s="24" t="s">
        <v>44</v>
      </c>
      <c r="J16" s="24" t="s">
        <v>22</v>
      </c>
    </row>
    <row r="17" spans="1:10" ht="15" customHeight="1" x14ac:dyDescent="0.4">
      <c r="A17" s="25">
        <v>4</v>
      </c>
      <c r="B17" s="9" t="s">
        <v>45</v>
      </c>
      <c r="C17" s="25">
        <f>SUM(E17)</f>
        <v>1</v>
      </c>
      <c r="D17" s="26">
        <f>SUM(F17)</f>
        <v>50000</v>
      </c>
      <c r="E17" s="25">
        <v>1</v>
      </c>
      <c r="F17" s="26">
        <f t="shared" si="0"/>
        <v>50000</v>
      </c>
      <c r="G17" s="33">
        <v>13</v>
      </c>
      <c r="H17" s="27" t="s">
        <v>46</v>
      </c>
      <c r="I17" s="9" t="s">
        <v>47</v>
      </c>
      <c r="J17" s="9" t="s">
        <v>48</v>
      </c>
    </row>
    <row r="18" spans="1:10" ht="15" customHeight="1" x14ac:dyDescent="0.4">
      <c r="A18" s="25">
        <v>5</v>
      </c>
      <c r="B18" s="9" t="s">
        <v>49</v>
      </c>
      <c r="C18" s="25">
        <f>SUM(E18)</f>
        <v>1</v>
      </c>
      <c r="D18" s="26">
        <f>SUM(F18)</f>
        <v>50000</v>
      </c>
      <c r="E18" s="25">
        <v>1</v>
      </c>
      <c r="F18" s="26">
        <f t="shared" si="0"/>
        <v>50000</v>
      </c>
      <c r="G18" s="33">
        <v>14</v>
      </c>
      <c r="H18" s="27" t="s">
        <v>50</v>
      </c>
      <c r="I18" s="9" t="s">
        <v>51</v>
      </c>
      <c r="J18" s="9" t="s">
        <v>52</v>
      </c>
    </row>
    <row r="19" spans="1:10" ht="15" customHeight="1" x14ac:dyDescent="0.4">
      <c r="A19" s="40">
        <v>6</v>
      </c>
      <c r="B19" s="43" t="s">
        <v>53</v>
      </c>
      <c r="C19" s="40">
        <f>SUM(E19:E21)</f>
        <v>3</v>
      </c>
      <c r="D19" s="46">
        <f>SUM(F19:F21)</f>
        <v>150000</v>
      </c>
      <c r="E19" s="13">
        <v>1</v>
      </c>
      <c r="F19" s="14">
        <f t="shared" si="0"/>
        <v>50000</v>
      </c>
      <c r="G19" s="30">
        <v>15</v>
      </c>
      <c r="H19" s="15" t="s">
        <v>54</v>
      </c>
      <c r="I19" s="16" t="s">
        <v>55</v>
      </c>
      <c r="J19" s="16" t="s">
        <v>37</v>
      </c>
    </row>
    <row r="20" spans="1:10" ht="15" customHeight="1" x14ac:dyDescent="0.4">
      <c r="A20" s="41">
        <v>1</v>
      </c>
      <c r="B20" s="44"/>
      <c r="C20" s="41"/>
      <c r="D20" s="47"/>
      <c r="E20" s="17">
        <v>1</v>
      </c>
      <c r="F20" s="18">
        <f t="shared" si="0"/>
        <v>50000</v>
      </c>
      <c r="G20" s="31">
        <v>16</v>
      </c>
      <c r="H20" s="19" t="s">
        <v>54</v>
      </c>
      <c r="I20" s="20" t="s">
        <v>56</v>
      </c>
      <c r="J20" s="20" t="s">
        <v>40</v>
      </c>
    </row>
    <row r="21" spans="1:10" ht="15" customHeight="1" x14ac:dyDescent="0.4">
      <c r="A21" s="42">
        <v>1</v>
      </c>
      <c r="B21" s="45"/>
      <c r="C21" s="42"/>
      <c r="D21" s="48"/>
      <c r="E21" s="21">
        <v>1</v>
      </c>
      <c r="F21" s="22">
        <f t="shared" si="0"/>
        <v>50000</v>
      </c>
      <c r="G21" s="32">
        <v>17</v>
      </c>
      <c r="H21" s="23" t="s">
        <v>54</v>
      </c>
      <c r="I21" s="24" t="s">
        <v>57</v>
      </c>
      <c r="J21" s="24" t="s">
        <v>52</v>
      </c>
    </row>
    <row r="22" spans="1:10" ht="15" customHeight="1" x14ac:dyDescent="0.4">
      <c r="A22" s="40">
        <v>7</v>
      </c>
      <c r="B22" s="43" t="s">
        <v>58</v>
      </c>
      <c r="C22" s="40">
        <f>SUM(E22:E24)</f>
        <v>3</v>
      </c>
      <c r="D22" s="46">
        <f>SUM(F22:F24)</f>
        <v>150000</v>
      </c>
      <c r="E22" s="13">
        <v>1</v>
      </c>
      <c r="F22" s="14">
        <f t="shared" si="0"/>
        <v>50000</v>
      </c>
      <c r="G22" s="30">
        <v>18</v>
      </c>
      <c r="H22" s="15" t="s">
        <v>59</v>
      </c>
      <c r="I22" s="16" t="s">
        <v>60</v>
      </c>
      <c r="J22" s="16" t="s">
        <v>37</v>
      </c>
    </row>
    <row r="23" spans="1:10" ht="15" customHeight="1" x14ac:dyDescent="0.4">
      <c r="A23" s="41">
        <v>1</v>
      </c>
      <c r="B23" s="44"/>
      <c r="C23" s="41"/>
      <c r="D23" s="47"/>
      <c r="E23" s="17">
        <v>1</v>
      </c>
      <c r="F23" s="18">
        <f t="shared" si="0"/>
        <v>50000</v>
      </c>
      <c r="G23" s="31">
        <v>19</v>
      </c>
      <c r="H23" s="19" t="s">
        <v>61</v>
      </c>
      <c r="I23" s="20" t="s">
        <v>62</v>
      </c>
      <c r="J23" s="20" t="s">
        <v>40</v>
      </c>
    </row>
    <row r="24" spans="1:10" ht="15" customHeight="1" x14ac:dyDescent="0.4">
      <c r="A24" s="42">
        <v>1</v>
      </c>
      <c r="B24" s="45"/>
      <c r="C24" s="42"/>
      <c r="D24" s="48"/>
      <c r="E24" s="21">
        <v>1</v>
      </c>
      <c r="F24" s="22">
        <f t="shared" si="0"/>
        <v>50000</v>
      </c>
      <c r="G24" s="32">
        <v>20</v>
      </c>
      <c r="H24" s="23" t="s">
        <v>63</v>
      </c>
      <c r="I24" s="24" t="s">
        <v>64</v>
      </c>
      <c r="J24" s="24" t="s">
        <v>65</v>
      </c>
    </row>
    <row r="25" spans="1:10" ht="15" customHeight="1" x14ac:dyDescent="0.4">
      <c r="A25" s="40">
        <v>8</v>
      </c>
      <c r="B25" s="49" t="s">
        <v>114</v>
      </c>
      <c r="C25" s="40">
        <f>SUM(E25:E26)</f>
        <v>2</v>
      </c>
      <c r="D25" s="46">
        <f>SUM(F25:F26)</f>
        <v>100000</v>
      </c>
      <c r="E25" s="13">
        <v>1</v>
      </c>
      <c r="F25" s="14">
        <f t="shared" si="0"/>
        <v>50000</v>
      </c>
      <c r="G25" s="30">
        <v>21</v>
      </c>
      <c r="H25" s="15" t="s">
        <v>66</v>
      </c>
      <c r="I25" s="16" t="s">
        <v>67</v>
      </c>
      <c r="J25" s="16" t="s">
        <v>37</v>
      </c>
    </row>
    <row r="26" spans="1:10" ht="15" customHeight="1" x14ac:dyDescent="0.4">
      <c r="A26" s="42">
        <v>1</v>
      </c>
      <c r="B26" s="50"/>
      <c r="C26" s="42"/>
      <c r="D26" s="48"/>
      <c r="E26" s="21">
        <v>1</v>
      </c>
      <c r="F26" s="22">
        <f t="shared" si="0"/>
        <v>50000</v>
      </c>
      <c r="G26" s="32">
        <v>22</v>
      </c>
      <c r="H26" s="23" t="s">
        <v>68</v>
      </c>
      <c r="I26" s="24" t="s">
        <v>69</v>
      </c>
      <c r="J26" s="24" t="s">
        <v>52</v>
      </c>
    </row>
    <row r="27" spans="1:10" ht="15" customHeight="1" x14ac:dyDescent="0.4">
      <c r="A27" s="25">
        <v>9</v>
      </c>
      <c r="B27" s="9" t="s">
        <v>70</v>
      </c>
      <c r="C27" s="25">
        <f>SUM(E27)</f>
        <v>1</v>
      </c>
      <c r="D27" s="26">
        <f>SUM(F27)</f>
        <v>50000</v>
      </c>
      <c r="E27" s="25">
        <v>1</v>
      </c>
      <c r="F27" s="26">
        <f t="shared" si="0"/>
        <v>50000</v>
      </c>
      <c r="G27" s="33">
        <v>23</v>
      </c>
      <c r="H27" s="27" t="s">
        <v>71</v>
      </c>
      <c r="I27" s="9" t="s">
        <v>72</v>
      </c>
      <c r="J27" s="9" t="s">
        <v>52</v>
      </c>
    </row>
    <row r="28" spans="1:10" ht="15" customHeight="1" x14ac:dyDescent="0.4">
      <c r="A28" s="25">
        <v>10</v>
      </c>
      <c r="B28" s="9" t="s">
        <v>73</v>
      </c>
      <c r="C28" s="25">
        <f>SUM(E28)</f>
        <v>1</v>
      </c>
      <c r="D28" s="26">
        <f>SUM(F28)</f>
        <v>50000</v>
      </c>
      <c r="E28" s="25">
        <v>1</v>
      </c>
      <c r="F28" s="26">
        <f t="shared" si="0"/>
        <v>50000</v>
      </c>
      <c r="G28" s="33">
        <v>24</v>
      </c>
      <c r="H28" s="27">
        <v>3982400032</v>
      </c>
      <c r="I28" s="9" t="s">
        <v>74</v>
      </c>
      <c r="J28" s="9" t="s">
        <v>75</v>
      </c>
    </row>
    <row r="29" spans="1:10" ht="15" customHeight="1" x14ac:dyDescent="0.4">
      <c r="A29" s="40">
        <v>11</v>
      </c>
      <c r="B29" s="43" t="s">
        <v>76</v>
      </c>
      <c r="C29" s="40">
        <f>SUM(E29:E32)</f>
        <v>4</v>
      </c>
      <c r="D29" s="46">
        <f>SUM(F29:F32)</f>
        <v>200000</v>
      </c>
      <c r="E29" s="13">
        <v>1</v>
      </c>
      <c r="F29" s="14">
        <f t="shared" si="0"/>
        <v>50000</v>
      </c>
      <c r="G29" s="30">
        <v>25</v>
      </c>
      <c r="H29" s="15" t="s">
        <v>77</v>
      </c>
      <c r="I29" s="16" t="s">
        <v>78</v>
      </c>
      <c r="J29" s="16" t="s">
        <v>79</v>
      </c>
    </row>
    <row r="30" spans="1:10" ht="15" customHeight="1" x14ac:dyDescent="0.4">
      <c r="A30" s="41"/>
      <c r="B30" s="44"/>
      <c r="C30" s="41"/>
      <c r="D30" s="47"/>
      <c r="E30" s="17">
        <v>1</v>
      </c>
      <c r="F30" s="18">
        <f>E30*50000</f>
        <v>50000</v>
      </c>
      <c r="G30" s="31">
        <v>26</v>
      </c>
      <c r="H30" s="19" t="s">
        <v>77</v>
      </c>
      <c r="I30" s="20" t="s">
        <v>78</v>
      </c>
      <c r="J30" s="20" t="s">
        <v>80</v>
      </c>
    </row>
    <row r="31" spans="1:10" ht="15" customHeight="1" x14ac:dyDescent="0.4">
      <c r="A31" s="41">
        <v>1</v>
      </c>
      <c r="B31" s="44"/>
      <c r="C31" s="41"/>
      <c r="D31" s="47"/>
      <c r="E31" s="17">
        <v>1</v>
      </c>
      <c r="F31" s="18">
        <f t="shared" si="0"/>
        <v>50000</v>
      </c>
      <c r="G31" s="31">
        <v>27</v>
      </c>
      <c r="H31" s="19" t="s">
        <v>81</v>
      </c>
      <c r="I31" s="20" t="s">
        <v>82</v>
      </c>
      <c r="J31" s="20" t="s">
        <v>37</v>
      </c>
    </row>
    <row r="32" spans="1:10" ht="15" customHeight="1" x14ac:dyDescent="0.4">
      <c r="A32" s="42"/>
      <c r="B32" s="45"/>
      <c r="C32" s="42"/>
      <c r="D32" s="48"/>
      <c r="E32" s="21">
        <v>1</v>
      </c>
      <c r="F32" s="22">
        <f t="shared" si="0"/>
        <v>50000</v>
      </c>
      <c r="G32" s="32">
        <v>28</v>
      </c>
      <c r="H32" s="23" t="s">
        <v>83</v>
      </c>
      <c r="I32" s="24" t="s">
        <v>84</v>
      </c>
      <c r="J32" s="24" t="s">
        <v>85</v>
      </c>
    </row>
    <row r="33" spans="1:10" ht="15" customHeight="1" x14ac:dyDescent="0.4">
      <c r="A33" s="25">
        <v>12</v>
      </c>
      <c r="B33" s="9" t="s">
        <v>86</v>
      </c>
      <c r="C33" s="25">
        <f>SUM(E33)</f>
        <v>1</v>
      </c>
      <c r="D33" s="26">
        <f>SUM(F33)</f>
        <v>50000</v>
      </c>
      <c r="E33" s="25">
        <v>1</v>
      </c>
      <c r="F33" s="26">
        <f t="shared" si="0"/>
        <v>50000</v>
      </c>
      <c r="G33" s="33">
        <v>29</v>
      </c>
      <c r="H33" s="27" t="s">
        <v>87</v>
      </c>
      <c r="I33" s="9" t="s">
        <v>88</v>
      </c>
      <c r="J33" s="9" t="s">
        <v>22</v>
      </c>
    </row>
    <row r="34" spans="1:10" ht="15" customHeight="1" x14ac:dyDescent="0.4">
      <c r="A34" s="40">
        <v>13</v>
      </c>
      <c r="B34" s="43" t="s">
        <v>89</v>
      </c>
      <c r="C34" s="40">
        <f>SUM(E34:E40)</f>
        <v>7</v>
      </c>
      <c r="D34" s="46">
        <f>SUM(F34:F40)</f>
        <v>350000</v>
      </c>
      <c r="E34" s="13">
        <v>1</v>
      </c>
      <c r="F34" s="14">
        <f t="shared" si="0"/>
        <v>50000</v>
      </c>
      <c r="G34" s="30">
        <v>30</v>
      </c>
      <c r="H34" s="15" t="s">
        <v>90</v>
      </c>
      <c r="I34" s="16" t="s">
        <v>91</v>
      </c>
      <c r="J34" s="16" t="s">
        <v>37</v>
      </c>
    </row>
    <row r="35" spans="1:10" ht="15" customHeight="1" x14ac:dyDescent="0.4">
      <c r="A35" s="41"/>
      <c r="B35" s="44"/>
      <c r="C35" s="41"/>
      <c r="D35" s="47"/>
      <c r="E35" s="17">
        <v>1</v>
      </c>
      <c r="F35" s="18">
        <f t="shared" si="0"/>
        <v>50000</v>
      </c>
      <c r="G35" s="31">
        <v>31</v>
      </c>
      <c r="H35" s="19" t="s">
        <v>92</v>
      </c>
      <c r="I35" s="20" t="s">
        <v>93</v>
      </c>
      <c r="J35" s="20" t="s">
        <v>19</v>
      </c>
    </row>
    <row r="36" spans="1:10" ht="15" customHeight="1" x14ac:dyDescent="0.4">
      <c r="A36" s="41"/>
      <c r="B36" s="44"/>
      <c r="C36" s="41"/>
      <c r="D36" s="47"/>
      <c r="E36" s="17">
        <v>1</v>
      </c>
      <c r="F36" s="18">
        <f t="shared" si="0"/>
        <v>50000</v>
      </c>
      <c r="G36" s="31">
        <v>32</v>
      </c>
      <c r="H36" s="19" t="s">
        <v>94</v>
      </c>
      <c r="I36" s="20" t="s">
        <v>95</v>
      </c>
      <c r="J36" s="20" t="s">
        <v>19</v>
      </c>
    </row>
    <row r="37" spans="1:10" ht="15" customHeight="1" x14ac:dyDescent="0.4">
      <c r="A37" s="41"/>
      <c r="B37" s="44"/>
      <c r="C37" s="41"/>
      <c r="D37" s="47"/>
      <c r="E37" s="17">
        <v>1</v>
      </c>
      <c r="F37" s="18">
        <f t="shared" si="0"/>
        <v>50000</v>
      </c>
      <c r="G37" s="31">
        <v>33</v>
      </c>
      <c r="H37" s="19" t="s">
        <v>96</v>
      </c>
      <c r="I37" s="20" t="s">
        <v>97</v>
      </c>
      <c r="J37" s="20" t="s">
        <v>40</v>
      </c>
    </row>
    <row r="38" spans="1:10" ht="15" customHeight="1" x14ac:dyDescent="0.4">
      <c r="A38" s="41"/>
      <c r="B38" s="44"/>
      <c r="C38" s="41"/>
      <c r="D38" s="47"/>
      <c r="E38" s="17">
        <v>1</v>
      </c>
      <c r="F38" s="18">
        <f t="shared" si="0"/>
        <v>50000</v>
      </c>
      <c r="G38" s="31">
        <v>34</v>
      </c>
      <c r="H38" s="19" t="s">
        <v>98</v>
      </c>
      <c r="I38" s="20" t="s">
        <v>99</v>
      </c>
      <c r="J38" s="20" t="s">
        <v>100</v>
      </c>
    </row>
    <row r="39" spans="1:10" ht="15" customHeight="1" x14ac:dyDescent="0.4">
      <c r="A39" s="41"/>
      <c r="B39" s="44"/>
      <c r="C39" s="41"/>
      <c r="D39" s="47"/>
      <c r="E39" s="17">
        <v>1</v>
      </c>
      <c r="F39" s="18">
        <f t="shared" si="0"/>
        <v>50000</v>
      </c>
      <c r="G39" s="31">
        <v>35</v>
      </c>
      <c r="H39" s="19" t="s">
        <v>101</v>
      </c>
      <c r="I39" s="20" t="s">
        <v>102</v>
      </c>
      <c r="J39" s="20" t="s">
        <v>22</v>
      </c>
    </row>
    <row r="40" spans="1:10" ht="15" customHeight="1" x14ac:dyDescent="0.4">
      <c r="A40" s="42"/>
      <c r="B40" s="45"/>
      <c r="C40" s="42"/>
      <c r="D40" s="48"/>
      <c r="E40" s="21">
        <v>1</v>
      </c>
      <c r="F40" s="22">
        <f t="shared" si="0"/>
        <v>50000</v>
      </c>
      <c r="G40" s="32">
        <v>36</v>
      </c>
      <c r="H40" s="23" t="s">
        <v>103</v>
      </c>
      <c r="I40" s="24" t="s">
        <v>104</v>
      </c>
      <c r="J40" s="24" t="s">
        <v>52</v>
      </c>
    </row>
    <row r="41" spans="1:10" ht="15" customHeight="1" x14ac:dyDescent="0.4">
      <c r="A41" s="25">
        <v>14</v>
      </c>
      <c r="B41" s="9" t="s">
        <v>105</v>
      </c>
      <c r="C41" s="25">
        <f>SUM(E41)</f>
        <v>1</v>
      </c>
      <c r="D41" s="26">
        <f>SUM(F41)</f>
        <v>50000</v>
      </c>
      <c r="E41" s="25">
        <v>1</v>
      </c>
      <c r="F41" s="26">
        <f t="shared" si="0"/>
        <v>50000</v>
      </c>
      <c r="G41" s="33">
        <v>37</v>
      </c>
      <c r="H41" s="27" t="s">
        <v>106</v>
      </c>
      <c r="I41" s="9" t="s">
        <v>107</v>
      </c>
      <c r="J41" s="9" t="s">
        <v>22</v>
      </c>
    </row>
    <row r="42" spans="1:10" ht="15" customHeight="1" x14ac:dyDescent="0.4">
      <c r="A42" s="40">
        <v>15</v>
      </c>
      <c r="B42" s="43" t="s">
        <v>108</v>
      </c>
      <c r="C42" s="40">
        <f>SUM(E42:E43)</f>
        <v>2</v>
      </c>
      <c r="D42" s="46">
        <f>SUM(F42:F43)</f>
        <v>100000</v>
      </c>
      <c r="E42" s="13">
        <v>1</v>
      </c>
      <c r="F42" s="14">
        <f t="shared" si="0"/>
        <v>50000</v>
      </c>
      <c r="G42" s="30">
        <v>38</v>
      </c>
      <c r="H42" s="15" t="s">
        <v>109</v>
      </c>
      <c r="I42" s="16" t="s">
        <v>108</v>
      </c>
      <c r="J42" s="16" t="s">
        <v>110</v>
      </c>
    </row>
    <row r="43" spans="1:10" ht="15" customHeight="1" x14ac:dyDescent="0.4">
      <c r="A43" s="42"/>
      <c r="B43" s="45"/>
      <c r="C43" s="42"/>
      <c r="D43" s="48"/>
      <c r="E43" s="21">
        <v>1</v>
      </c>
      <c r="F43" s="22">
        <f t="shared" si="0"/>
        <v>50000</v>
      </c>
      <c r="G43" s="32">
        <v>39</v>
      </c>
      <c r="H43" s="23" t="s">
        <v>111</v>
      </c>
      <c r="I43" s="24" t="s">
        <v>112</v>
      </c>
      <c r="J43" s="24" t="s">
        <v>52</v>
      </c>
    </row>
  </sheetData>
  <autoFilter ref="A4:J43" xr:uid="{5B4B0DD3-80B6-4045-A0D8-F8D86064DCD1}">
    <sortState ref="A22:J43">
      <sortCondition ref="B4:B43"/>
    </sortState>
  </autoFilter>
  <mergeCells count="39">
    <mergeCell ref="A42:A43"/>
    <mergeCell ref="B42:B43"/>
    <mergeCell ref="C42:C43"/>
    <mergeCell ref="D42:D43"/>
    <mergeCell ref="A34:A40"/>
    <mergeCell ref="B34:B40"/>
    <mergeCell ref="C34:C40"/>
    <mergeCell ref="D34:D40"/>
    <mergeCell ref="A29:A32"/>
    <mergeCell ref="B29:B32"/>
    <mergeCell ref="C29:C32"/>
    <mergeCell ref="D29:D32"/>
    <mergeCell ref="A25:A26"/>
    <mergeCell ref="B25:B26"/>
    <mergeCell ref="C25:C26"/>
    <mergeCell ref="D25:D26"/>
    <mergeCell ref="A22:A24"/>
    <mergeCell ref="B22:B24"/>
    <mergeCell ref="C22:C24"/>
    <mergeCell ref="D22:D24"/>
    <mergeCell ref="A19:A21"/>
    <mergeCell ref="B19:B21"/>
    <mergeCell ref="C19:C21"/>
    <mergeCell ref="D19:D21"/>
    <mergeCell ref="A13:A16"/>
    <mergeCell ref="B13:B16"/>
    <mergeCell ref="C13:C16"/>
    <mergeCell ref="D13:D16"/>
    <mergeCell ref="A10:A12"/>
    <mergeCell ref="B10:B12"/>
    <mergeCell ref="C10:C12"/>
    <mergeCell ref="D10:D12"/>
    <mergeCell ref="A3:A4"/>
    <mergeCell ref="C3:D3"/>
    <mergeCell ref="E3:J3"/>
    <mergeCell ref="A5:A9"/>
    <mergeCell ref="B5:B9"/>
    <mergeCell ref="C5:C9"/>
    <mergeCell ref="D5:D9"/>
  </mergeCells>
  <phoneticPr fontId="3"/>
  <printOptions horizontalCentered="1" verticalCentered="1"/>
  <pageMargins left="0.39370078740157483" right="0.39370078740157483" top="0.78740157480314965" bottom="0.3937007874015748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一覧表!_FilterDatabase</vt:lpstr>
      <vt:lpstr>一覧表!Print_Area</vt:lpstr>
    </vt:vector>
  </TitlesOfParts>
  <Company>いの町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2020-05-28T02:38:18Z</dcterms:created>
  <dcterms:modified xsi:type="dcterms:W3CDTF">2020-06-22T01:20:18Z</dcterms:modified>
</cp:coreProperties>
</file>